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ThisWorkbook"/>
  <mc:AlternateContent xmlns:mc="http://schemas.openxmlformats.org/markup-compatibility/2006">
    <mc:Choice Requires="x15">
      <x15ac:absPath xmlns:x15ac="http://schemas.microsoft.com/office/spreadsheetml/2010/11/ac" url="E:\컨텐츠생산\매매일지\"/>
    </mc:Choice>
  </mc:AlternateContent>
  <bookViews>
    <workbookView xWindow="105" yWindow="75" windowWidth="16200" windowHeight="11760" tabRatio="901"/>
  </bookViews>
  <sheets>
    <sheet name="매매일지" sheetId="79" r:id="rId1"/>
    <sheet name="안내" sheetId="84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2000년_하반기_계획" localSheetId="0">#REF!</definedName>
    <definedName name="_2000년_하반기_계획">#REF!</definedName>
    <definedName name="_C" localSheetId="0">#REF!</definedName>
    <definedName name="_C">#REF!</definedName>
    <definedName name="_H922" hidden="1">{"'Sheet1'!$A$1:$H$36"}</definedName>
    <definedName name="_R21438C20000" localSheetId="0">#REF!</definedName>
    <definedName name="_R21438C20000">#REF!</definedName>
    <definedName name="_Sort" localSheetId="0" hidden="1">#REF!</definedName>
    <definedName name="_Sort" hidden="1">#REF!</definedName>
    <definedName name="A" localSheetId="0">[1]판매46!#REF!</definedName>
    <definedName name="A">[1]판매46!#REF!</definedName>
    <definedName name="aa" hidden="1">{"'Sheet1'!$A$1:$H$36"}</definedName>
    <definedName name="aaa" localSheetId="0">[2]명단!#REF!</definedName>
    <definedName name="aaa">[2]명단!#REF!</definedName>
    <definedName name="AUD" localSheetId="0">#REF!</definedName>
    <definedName name="AUD">#REF!</definedName>
    <definedName name="AUD총괄" localSheetId="0">#REF!</definedName>
    <definedName name="AUD총괄">#REF!</definedName>
    <definedName name="B" localSheetId="0">'[3]산출기준(파견전산실)'!#REF!</definedName>
    <definedName name="B">'[3]산출기준(파견전산실)'!#REF!</definedName>
    <definedName name="bbb" localSheetId="0">[2]명단!#REF!</definedName>
    <definedName name="bbb">[2]명단!#REF!</definedName>
    <definedName name="bcrclcl100rt" localSheetId="0">'[4]9-1차이내역'!#REF!</definedName>
    <definedName name="bcrclcl100rt">'[4]9-1차이내역'!#REF!</definedName>
    <definedName name="bcrclcl100rtrkrk" localSheetId="0">'[4]9-1차이내역'!#REF!</definedName>
    <definedName name="bcrclcl100rtrkrk">'[4]9-1차이내역'!#REF!</definedName>
    <definedName name="ccc" localSheetId="0">[2]명단!#REF!</definedName>
    <definedName name="ccc">[2]명단!#REF!</definedName>
    <definedName name="CD" localSheetId="0">#REF!</definedName>
    <definedName name="CD">#REF!</definedName>
    <definedName name="CHANGER" hidden="1">{"'Sheet1'!$A$1:$H$36"}</definedName>
    <definedName name="CR3RT" localSheetId="0">#REF!</definedName>
    <definedName name="CR3RT">#REF!</definedName>
    <definedName name="CR3RTDK" localSheetId="0">#REF!</definedName>
    <definedName name="CR3RTDK">#REF!</definedName>
    <definedName name="CR5RTDK" localSheetId="0">#REF!</definedName>
    <definedName name="CR5RTDK">#REF!</definedName>
    <definedName name="_xlnm.Criteria">'[5]97센_협'!$A$7:$IV$620</definedName>
    <definedName name="_xlnm.Database" localSheetId="0">#REF!</definedName>
    <definedName name="_xlnm.Database">#REF!</definedName>
    <definedName name="dydirvy3" hidden="1">{"'Sheet1'!$A$1:$H$36"}</definedName>
    <definedName name="ele" localSheetId="0">[6]한계원가!#REF!</definedName>
    <definedName name="ele">[6]한계원가!#REF!</definedName>
    <definedName name="fg1314TBTB4RTDKDKDKRT" localSheetId="0">#REF!</definedName>
    <definedName name="fg1314TBTB4RTDKDKDKRT">#REF!</definedName>
    <definedName name="FG28TBTB4RTDK" localSheetId="0">#REF!</definedName>
    <definedName name="FG28TBTB4RTDK">#REF!</definedName>
    <definedName name="FG44TBTB4RTDKDK" localSheetId="0">#REF!</definedName>
    <definedName name="FG44TBTB4RTDKDK">#REF!</definedName>
    <definedName name="FG46TBTB4RTDKDK" localSheetId="0">#REF!</definedName>
    <definedName name="FG46TBTB4RTDKDK">#REF!</definedName>
    <definedName name="FGR53C11R63C11TB3RTCN" localSheetId="0">[7]유통망계획!#REF!</definedName>
    <definedName name="FGR53C11R63C11TB3RTCN">[7]유통망계획!#REF!</definedName>
    <definedName name="FGR6C8R8C8TB4RTCN" localSheetId="0">[7]유통망계획!#REF!</definedName>
    <definedName name="FGR6C8R8C8TB4RTCN">[7]유통망계획!#REF!</definedName>
    <definedName name="FGR6C9R8C9TB3RTCN" localSheetId="0">[7]유통망계획!#REF!</definedName>
    <definedName name="FGR6C9R8C9TB3RTCN">[7]유통망계획!#REF!</definedName>
    <definedName name="gfsjjg" localSheetId="0">'[8]채권(하반기)'!#REF!</definedName>
    <definedName name="gfsjjg">'[8]채권(하반기)'!#REF!</definedName>
    <definedName name="HGC" hidden="1">{"'Sheet1'!$A$1:$H$36"}</definedName>
    <definedName name="HTML_CodePage" hidden="1">949</definedName>
    <definedName name="HTML_Control" hidden="1">{"'Sheet1'!$A$1:$H$36"}</definedName>
    <definedName name="HTML_Description" hidden="1">""</definedName>
    <definedName name="HTML_Email" hidden="1">""</definedName>
    <definedName name="HTML_Header" hidden="1">""</definedName>
    <definedName name="HTML_LastUpdate" hidden="1">"97-12-30"</definedName>
    <definedName name="HTML_LineAfter" hidden="1">FALSE</definedName>
    <definedName name="HTML_LineBefore" hidden="1">FALSE</definedName>
    <definedName name="HTML_Name" hidden="1">"이호섭"</definedName>
    <definedName name="HTML_OBDlg2" hidden="1">TRUE</definedName>
    <definedName name="HTML_OBDlg4" hidden="1">TRUE</definedName>
    <definedName name="HTML_OS" hidden="1">0</definedName>
    <definedName name="HTML_PathFile" hidden="1">"F:\InetPub\wwwroot\SVC\svc1.htm"</definedName>
    <definedName name="HTML_Title" hidden="1">"센타주소"</definedName>
    <definedName name="Q91A" localSheetId="0">#REF!</definedName>
    <definedName name="Q91A">#REF!</definedName>
    <definedName name="q91b" localSheetId="0">#REF!</definedName>
    <definedName name="q91b">#REF!</definedName>
    <definedName name="qq" hidden="1">{"'Sheet1'!$A$1:$H$36"}</definedName>
    <definedName name="SS" localSheetId="0">[9]통계자료!#REF!</definedName>
    <definedName name="SS">[9]통계자료!#REF!</definedName>
    <definedName name="TT" hidden="1">{"'Sheet1'!$A$1:$H$36"}</definedName>
    <definedName name="TTT" hidden="1">{"'Sheet1'!$A$1:$H$36"}</definedName>
    <definedName name="WW" localSheetId="0">[9]통계자료!#REF!</definedName>
    <definedName name="WW">[9]통계자료!#REF!</definedName>
    <definedName name="xta92경전.서TBr23c13r23c36TBr13" localSheetId="0">[7]유통망계획!#REF!</definedName>
    <definedName name="xta92경전.서TBr23c13r23c36TBr13">[7]유통망계획!#REF!</definedName>
    <definedName name="xta경영계92.서TBr13c7r41c30TBr1" localSheetId="0">[7]유통망계획!#REF!</definedName>
    <definedName name="xta경영계92.서TBr13c7r41c30TBr1">[7]유통망계획!#REF!</definedName>
    <definedName name="xxx" localSheetId="0">[2]명단!#REF!</definedName>
    <definedName name="xxx">[2]명단!#REF!</definedName>
    <definedName name="거래유형" localSheetId="0">#REF!</definedName>
    <definedName name="거래유형">#REF!</definedName>
    <definedName name="거래처" localSheetId="0">#REF!</definedName>
    <definedName name="거래처">#REF!</definedName>
    <definedName name="결론" hidden="1">{"'Sheet1'!$A$1:$H$36"}</definedName>
    <definedName name="고정광고비" localSheetId="0">#REF!</definedName>
    <definedName name="고정광고비">#REF!</definedName>
    <definedName name="공통광고비" localSheetId="0">#REF!</definedName>
    <definedName name="공통광고비">#REF!</definedName>
    <definedName name="구_________분" localSheetId="0">#REF!</definedName>
    <definedName name="구_________분">#REF!</definedName>
    <definedName name="ㄴㄴ" hidden="1">{"'Sheet1'!$A$1:$H$36"}</definedName>
    <definedName name="년_간_계_획" localSheetId="0">#REF!</definedName>
    <definedName name="년_간_계_획">#REF!</definedName>
    <definedName name="단위_백만원" localSheetId="0">#REF!</definedName>
    <definedName name="단위_백만원">#REF!</definedName>
    <definedName name="대행료">[10]협력점직원!$A$29:$C$711</definedName>
    <definedName name="디자인부" localSheetId="0">#REF!</definedName>
    <definedName name="디자인부">#REF!</definedName>
    <definedName name="ㅁㅁ" localSheetId="0">#REF!</definedName>
    <definedName name="ㅁㅁ">#REF!</definedName>
    <definedName name="마케팅부" localSheetId="0">#REF!</definedName>
    <definedName name="마케팅부">#REF!</definedName>
    <definedName name="매출" localSheetId="0">#REF!</definedName>
    <definedName name="매출">#REF!</definedName>
    <definedName name="목표시간" localSheetId="0">#REF!</definedName>
    <definedName name="목표시간">#REF!</definedName>
    <definedName name="ㅂㅂㅂㅂㅂ" hidden="1">{"'Sheet1'!$A$1:$H$36"}</definedName>
    <definedName name="별첨1" localSheetId="0">'[11]산출기준(파견전산실)'!#REF!</definedName>
    <definedName name="별첨1">'[11]산출기준(파견전산실)'!#REF!</definedName>
    <definedName name="사업계획복사" hidden="1">{"'Sheet1'!$A$1:$H$36"}</definedName>
    <definedName name="사업계획요약01" hidden="1">{"'Sheet1'!$A$1:$H$36"}</definedName>
    <definedName name="사업계획요약2" hidden="1">{"'Sheet1'!$A$1:$H$36"}</definedName>
    <definedName name="상_반_기" localSheetId="0">#REF!</definedName>
    <definedName name="상_반_기">#REF!</definedName>
    <definedName name="세부" hidden="1">{"'Sheet1'!$A$1:$H$36"}</definedName>
    <definedName name="ㅇㅇ" localSheetId="0">'[12]9-1차이내역'!#REF!</definedName>
    <definedName name="ㅇㅇ">'[12]9-1차이내역'!#REF!</definedName>
    <definedName name="요약표" hidden="1">{"'Sheet1'!$A$1:$H$36"}</definedName>
    <definedName name="요약표3" hidden="1">{"'Sheet1'!$A$1:$H$36"}</definedName>
    <definedName name="월_판매" localSheetId="0">#REF!</definedName>
    <definedName name="월_판매">#REF!</definedName>
    <definedName name="이름" localSheetId="0">[13]Sheet1!#REF!</definedName>
    <definedName name="이름">[13]Sheet1!#REF!</definedName>
    <definedName name="인사" localSheetId="0">[14]명단!#REF!</definedName>
    <definedName name="인사">[14]명단!#REF!</definedName>
    <definedName name="인사1" localSheetId="0">[14]명단!#REF!</definedName>
    <definedName name="인사1">[14]명단!#REF!</definedName>
    <definedName name="인쇄매체집행율" localSheetId="0">#REF!</definedName>
    <definedName name="인쇄매체집행율">#REF!</definedName>
    <definedName name="인쇄제목" localSheetId="0">#REF!</definedName>
    <definedName name="인쇄제목">#REF!</definedName>
    <definedName name="전산장비" hidden="1">{"'Sheet1'!$A$1:$H$36"}</definedName>
    <definedName name="조직" localSheetId="0">'[12]9-1차이내역'!#REF!</definedName>
    <definedName name="조직">'[12]9-1차이내역'!#REF!</definedName>
    <definedName name="직능" localSheetId="0">#REF!</definedName>
    <definedName name="직능">#REF!</definedName>
    <definedName name="총광고비" localSheetId="0">#REF!</definedName>
    <definedName name="총광고비">#REF!</definedName>
    <definedName name="ㅎ" hidden="1">{"'Sheet1'!$A$1:$H$36"}</definedName>
    <definedName name="ㅎㅎㅎ" localSheetId="0">#REF!</definedName>
    <definedName name="ㅎㅎㅎ">#REF!</definedName>
    <definedName name="합___계" localSheetId="0">#REF!</definedName>
    <definedName name="합___계">#REF!</definedName>
    <definedName name="現代綜合商事經由分" localSheetId="0">#REF!</definedName>
    <definedName name="現代綜合商事經由分">#REF!</definedName>
    <definedName name="ㅏㅏㅏ" localSheetId="0">'[11]산출기준(파견전산실)'!#REF!</definedName>
    <definedName name="ㅏㅏㅏ">'[11]산출기준(파견전산실)'!#REF!</definedName>
    <definedName name="ㅜ" localSheetId="0">'[4]9-1차이내역'!#REF!</definedName>
    <definedName name="ㅜ">'[4]9-1차이내역'!#REF!</definedName>
    <definedName name="ㅠ" localSheetId="0">#REF!</definedName>
    <definedName name="ㅠ">#REF!</definedName>
  </definedNames>
  <calcPr calcId="162913"/>
</workbook>
</file>

<file path=xl/calcChain.xml><?xml version="1.0" encoding="utf-8"?>
<calcChain xmlns="http://schemas.openxmlformats.org/spreadsheetml/2006/main">
  <c r="G30" i="79" l="1"/>
  <c r="G31" i="79"/>
  <c r="C28" i="79"/>
  <c r="F28" i="79" l="1"/>
  <c r="P28" i="79" l="1"/>
  <c r="Q28" i="79" s="1"/>
  <c r="N28" i="79"/>
  <c r="E28" i="79"/>
  <c r="E29" i="79" s="1"/>
  <c r="G29" i="79" l="1"/>
  <c r="D15" i="79" l="1"/>
  <c r="D9" i="79"/>
  <c r="D10" i="79"/>
  <c r="D12" i="79"/>
  <c r="D14" i="79"/>
  <c r="N29" i="79"/>
  <c r="N30" i="79" s="1"/>
  <c r="N31" i="79" s="1"/>
  <c r="F29" i="79"/>
  <c r="F30" i="79" s="1"/>
  <c r="D11" i="79"/>
  <c r="D18" i="79"/>
  <c r="D5" i="79"/>
  <c r="D17" i="79"/>
  <c r="F31" i="79" l="1"/>
  <c r="D13" i="79"/>
  <c r="D19" i="79"/>
  <c r="D29" i="79"/>
  <c r="E30" i="79" s="1"/>
  <c r="D30" i="79" s="1"/>
  <c r="O30" i="79" l="1"/>
  <c r="M30" i="79"/>
  <c r="E31" i="79"/>
  <c r="D31" i="79" s="1"/>
  <c r="P29" i="79"/>
  <c r="P30" i="79" s="1"/>
  <c r="Q30" i="79" s="1"/>
  <c r="D20" i="79"/>
  <c r="D7" i="79"/>
  <c r="O29" i="79"/>
  <c r="M29" i="79"/>
  <c r="Q29" i="79" l="1"/>
  <c r="M31" i="79"/>
  <c r="O31" i="79"/>
  <c r="Q31" i="79"/>
  <c r="P31" i="79"/>
  <c r="R31" i="79" s="1"/>
  <c r="D4" i="79"/>
  <c r="D16" i="79" s="1"/>
  <c r="R29" i="79"/>
  <c r="R30" i="79" s="1"/>
  <c r="D8" i="79" l="1"/>
  <c r="D6" i="79" l="1"/>
  <c r="R26" i="79"/>
  <c r="D24" i="79" s="1"/>
  <c r="D21" i="79" l="1"/>
  <c r="D23" i="79"/>
  <c r="Q26" i="79" l="1"/>
  <c r="D22" i="79" s="1"/>
</calcChain>
</file>

<file path=xl/sharedStrings.xml><?xml version="1.0" encoding="utf-8"?>
<sst xmlns="http://schemas.openxmlformats.org/spreadsheetml/2006/main" count="101" uniqueCount="94">
  <si>
    <t>잔고</t>
    <phoneticPr fontId="3" type="noConversion"/>
  </si>
  <si>
    <t>High</t>
    <phoneticPr fontId="3" type="noConversion"/>
  </si>
  <si>
    <t>수수료</t>
    <phoneticPr fontId="3" type="noConversion"/>
  </si>
  <si>
    <t>날짜</t>
    <phoneticPr fontId="3" type="noConversion"/>
  </si>
  <si>
    <t>기준가</t>
    <phoneticPr fontId="3" type="noConversion"/>
  </si>
  <si>
    <t>설정좌수</t>
    <phoneticPr fontId="3" type="noConversion"/>
  </si>
  <si>
    <t>자본입출금</t>
    <phoneticPr fontId="3" type="noConversion"/>
  </si>
  <si>
    <t>당일손익률</t>
    <phoneticPr fontId="3" type="noConversion"/>
  </si>
  <si>
    <t>누적손익</t>
    <phoneticPr fontId="3" type="noConversion"/>
  </si>
  <si>
    <t>당일손익금</t>
    <phoneticPr fontId="3" type="noConversion"/>
  </si>
  <si>
    <t>당일총손익</t>
    <phoneticPr fontId="3" type="noConversion"/>
  </si>
  <si>
    <t>누적손익률</t>
    <phoneticPr fontId="3" type="noConversion"/>
  </si>
  <si>
    <t>투자자 입력란</t>
    <phoneticPr fontId="3" type="noConversion"/>
  </si>
  <si>
    <t>단위: 원</t>
    <phoneticPr fontId="3" type="noConversion"/>
  </si>
  <si>
    <t>개시일</t>
  </si>
  <si>
    <t>투자원금</t>
  </si>
  <si>
    <t>계좌평가</t>
  </si>
  <si>
    <t>당일손익</t>
  </si>
  <si>
    <t>누적손익</t>
  </si>
  <si>
    <t>평균손익비</t>
  </si>
  <si>
    <t>총거래일</t>
  </si>
  <si>
    <t>└ 당일손익률</t>
    <phoneticPr fontId="3" type="noConversion"/>
  </si>
  <si>
    <t>└ 누적손익률</t>
    <phoneticPr fontId="3" type="noConversion"/>
  </si>
  <si>
    <t>└ 총수익</t>
    <phoneticPr fontId="3" type="noConversion"/>
  </si>
  <si>
    <t>└ 총손실</t>
    <phoneticPr fontId="3" type="noConversion"/>
  </si>
  <si>
    <t>└ 평균수익</t>
    <phoneticPr fontId="3" type="noConversion"/>
  </si>
  <si>
    <t>└ 평균손실</t>
    <phoneticPr fontId="3" type="noConversion"/>
  </si>
  <si>
    <t>└ 수익거래일</t>
    <phoneticPr fontId="3" type="noConversion"/>
  </si>
  <si>
    <t>└ 손실거래일</t>
    <phoneticPr fontId="3" type="noConversion"/>
  </si>
  <si>
    <t xml:space="preserve"> └ 최대손실</t>
    <phoneticPr fontId="3" type="noConversion"/>
  </si>
  <si>
    <t>└ 현재DD</t>
    <phoneticPr fontId="3" type="noConversion"/>
  </si>
  <si>
    <t xml:space="preserve"> └ MaxDD</t>
    <phoneticPr fontId="3" type="noConversion"/>
  </si>
  <si>
    <t>└ 현재RT</t>
    <phoneticPr fontId="3" type="noConversion"/>
  </si>
  <si>
    <t xml:space="preserve"> └ MaxRT</t>
    <phoneticPr fontId="3" type="noConversion"/>
  </si>
  <si>
    <t xml:space="preserve"> └ 최대수익</t>
    <phoneticPr fontId="3" type="noConversion"/>
  </si>
  <si>
    <t xml:space="preserve"> └ 일간승률</t>
    <phoneticPr fontId="3" type="noConversion"/>
  </si>
  <si>
    <t>이자</t>
    <phoneticPr fontId="3" type="noConversion"/>
  </si>
  <si>
    <t>기타</t>
    <phoneticPr fontId="3" type="noConversion"/>
  </si>
  <si>
    <t>DD(%)</t>
    <phoneticPr fontId="3" type="noConversion"/>
  </si>
  <si>
    <t>RT</t>
    <phoneticPr fontId="3" type="noConversion"/>
  </si>
  <si>
    <t>TP Index</t>
    <phoneticPr fontId="3" type="noConversion"/>
  </si>
  <si>
    <t>기준가 관리</t>
    <phoneticPr fontId="3" type="noConversion"/>
  </si>
  <si>
    <t>└ 당일손익률</t>
  </si>
  <si>
    <t>└ 누적손익률</t>
  </si>
  <si>
    <t>└ 총수익</t>
  </si>
  <si>
    <t xml:space="preserve"> └ 최대수익</t>
  </si>
  <si>
    <t>└ 총손실</t>
  </si>
  <si>
    <t xml:space="preserve"> └ 최대손실</t>
  </si>
  <si>
    <t>└ 평균수익</t>
  </si>
  <si>
    <t>└ 평균손실</t>
  </si>
  <si>
    <t>└ 수익거래일</t>
  </si>
  <si>
    <t>└ 손실거래일</t>
  </si>
  <si>
    <t xml:space="preserve"> └ 일간승률</t>
  </si>
  <si>
    <t>TP Index</t>
  </si>
  <si>
    <t>└ 현재DD</t>
  </si>
  <si>
    <t xml:space="preserve"> └ MaxDD</t>
  </si>
  <si>
    <t>└ 현재RT</t>
  </si>
  <si>
    <t xml:space="preserve"> └ MaxRT</t>
  </si>
  <si>
    <t>매매일지 기록 방법</t>
  </si>
  <si>
    <t>4) 파일 저장</t>
  </si>
  <si>
    <t>주의 사항</t>
    <phoneticPr fontId="3" type="noConversion"/>
  </si>
  <si>
    <t>2) 매크로가 깨지는 것을 방지하기 위해 처음에 제공된 4일치의 행 자체를 삭제하지 말고 데이터만 수정해서 본인의 것으로 바꿔 쓰시기 바랍니다.</t>
    <phoneticPr fontId="3" type="noConversion"/>
  </si>
  <si>
    <t>1) '날짜 추가 ' 버튼 클릭</t>
    <phoneticPr fontId="3" type="noConversion"/>
  </si>
  <si>
    <t>3) 투자자 입력란에 필요한 데이터 기록(음영처리된 부분만 기록하며 일일손익금과 수수료를 나눠서 기록합니다.)</t>
    <phoneticPr fontId="3" type="noConversion"/>
  </si>
  <si>
    <t>마지막 거래일의 계좌 평가 금액</t>
    <phoneticPr fontId="3" type="noConversion"/>
  </si>
  <si>
    <t>마지막 거래일의 당일 손익 금액</t>
    <phoneticPr fontId="3" type="noConversion"/>
  </si>
  <si>
    <t>마지막 거래일의 당일 손익률</t>
    <phoneticPr fontId="3" type="noConversion"/>
  </si>
  <si>
    <t>거래개시일 사용자 직접 입력 부분</t>
    <phoneticPr fontId="3" type="noConversion"/>
  </si>
  <si>
    <t>투자원금 사용자 직접 입력 부분</t>
    <phoneticPr fontId="3" type="noConversion"/>
  </si>
  <si>
    <t>자금의 입출금보다는 거래손익 위주로 수익률을 계산하기 위해 기준가 관리를 사용합니다.</t>
    <phoneticPr fontId="3" type="noConversion"/>
  </si>
  <si>
    <t>1) 초기 입력 사항: 거래개시일, 투자원금</t>
    <phoneticPr fontId="3" type="noConversion"/>
  </si>
  <si>
    <t>3) '매크로를 실행할 수 없습니다.' 에러발생시, Excel메뉴 파일 -&gt; 옵션 -&gt; 보안센터 -&gt; 보안센터설정 -&gt; 매크로설정 -&gt; 모든 매크로 포함 선택</t>
    <phoneticPr fontId="3" type="noConversion"/>
  </si>
  <si>
    <t>손익 통계 안내</t>
    <phoneticPr fontId="3" type="noConversion"/>
  </si>
  <si>
    <t>일간 최대 수익금액</t>
    <phoneticPr fontId="3" type="noConversion"/>
  </si>
  <si>
    <t>누적 전체 손익금액</t>
    <phoneticPr fontId="3" type="noConversion"/>
  </si>
  <si>
    <t>누적 전체 손익률</t>
    <phoneticPr fontId="3" type="noConversion"/>
  </si>
  <si>
    <t>누적 총수익(수익거래에서의 수익금 합)</t>
    <phoneticPr fontId="3" type="noConversion"/>
  </si>
  <si>
    <t>일간 최대 손실금액</t>
    <phoneticPr fontId="3" type="noConversion"/>
  </si>
  <si>
    <t>누적 총손실(손실거래에서의 손실금 합)</t>
    <phoneticPr fontId="3" type="noConversion"/>
  </si>
  <si>
    <t>수익거래에서의 수익금액 평균</t>
    <phoneticPr fontId="3" type="noConversion"/>
  </si>
  <si>
    <t>손실거래에서의 손실금액 평균</t>
    <phoneticPr fontId="3" type="noConversion"/>
  </si>
  <si>
    <t>평균수익 / 평균손실</t>
    <phoneticPr fontId="3" type="noConversion"/>
  </si>
  <si>
    <t>총 거래일</t>
    <phoneticPr fontId="3" type="noConversion"/>
  </si>
  <si>
    <t>총 수익거래일 수</t>
    <phoneticPr fontId="3" type="noConversion"/>
  </si>
  <si>
    <t>총 손실거래일 수</t>
    <phoneticPr fontId="3" type="noConversion"/>
  </si>
  <si>
    <t>총 수익거래일 수 / (총 수익거래일 수 + 총 손실거래일 수)</t>
    <phoneticPr fontId="3" type="noConversion"/>
  </si>
  <si>
    <t xml:space="preserve">cf.) 거래가 없는 날은 승률 계산에서 제외 </t>
    <phoneticPr fontId="3" type="noConversion"/>
  </si>
  <si>
    <t>현재 고점 대비 하락(Drawdown)</t>
    <phoneticPr fontId="3" type="noConversion"/>
  </si>
  <si>
    <t>현재 고점을 갱신하지 못한 기간(Recovery Time)</t>
    <phoneticPr fontId="3" type="noConversion"/>
  </si>
  <si>
    <t>최대 고점을 갱신하지 못한 기간</t>
    <phoneticPr fontId="3" type="noConversion"/>
  </si>
  <si>
    <t>최대 고점 대비 하락</t>
    <phoneticPr fontId="3" type="noConversion"/>
  </si>
  <si>
    <t>1.00 이하 손실, 1.00이상 수익, 1.50이상 우수</t>
    <phoneticPr fontId="3" type="noConversion"/>
  </si>
  <si>
    <t>2) 좌측에 날짜 확인(주말 혹은 공휴일 등 원하는 날짜가 아닌 경우에는 사용자가 원하는 데로 수동으로 맞춰줍니다.)</t>
    <phoneticPr fontId="3" type="noConversion"/>
  </si>
  <si>
    <t>승률 * (1 + 손익비)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</si>
</sst>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2" formatCode="_-&quot;₩&quot;* #,##0_-;\-&quot;₩&quot;* #,##0_-;_-&quot;₩&quot;* &quot;-&quot;_-;_-@_-"/>
    <numFmt numFmtId="41" formatCode="_-* #,##0_-;\-* #,##0_-;_-* &quot;-&quot;_-;_-@_-"/>
    <numFmt numFmtId="176" formatCode="#,##0_);[Red]\(#,##0\)"/>
    <numFmt numFmtId="177" formatCode="0_);[Red]\(0\)"/>
    <numFmt numFmtId="178" formatCode="_ &quot;₩&quot;* #,##0_ ;_ &quot;₩&quot;* \-#,##0_ ;_ &quot;₩&quot;* &quot;-&quot;_ ;_ @_ "/>
    <numFmt numFmtId="179" formatCode="_ &quot;₩&quot;* #,##0.00_ ;_ &quot;₩&quot;* \-#,##0.00_ ;_ &quot;₩&quot;* &quot;-&quot;??_ ;_ @_ "/>
    <numFmt numFmtId="180" formatCode="_ * #,##0_ ;_ * \-#,##0_ ;_ * &quot;-&quot;_ ;_ @_ "/>
    <numFmt numFmtId="181" formatCode="_ &quot;₩&quot;* #,##0_ ;_ &quot;₩&quot;* &quot;₩&quot;&quot;₩&quot;&quot;₩&quot;&quot;₩&quot;&quot;₩&quot;\-#,##0_ ;_ &quot;₩&quot;* &quot;-&quot;_ ;_ @_ "/>
    <numFmt numFmtId="182" formatCode="_ * #,##0.00_ ;_ * \-#,##0.00_ ;_ * &quot;-&quot;??_ ;_ @_ "/>
    <numFmt numFmtId="183" formatCode="_ * #,##0_ ;_ * &quot;₩&quot;&quot;₩&quot;&quot;₩&quot;&quot;₩&quot;&quot;₩&quot;&quot;₩&quot;&quot;₩&quot;\-#,##0_ ;_ * &quot;-&quot;_ ;_ @_ "/>
    <numFmt numFmtId="184" formatCode="#,##0.00_);[Red]\(#,##0.00\)"/>
    <numFmt numFmtId="185" formatCode="_-* #,##0.00_-;\-* #,##0.00_-;_-* &quot;-&quot;_-;_-@_-"/>
  </numFmts>
  <fonts count="5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9"/>
      <name val="굴림"/>
      <family val="3"/>
      <charset val="129"/>
    </font>
    <font>
      <sz val="9"/>
      <name val="굴림"/>
      <family val="3"/>
      <charset val="129"/>
    </font>
    <font>
      <sz val="10"/>
      <name val="MS Sans Serif"/>
      <family val="2"/>
    </font>
    <font>
      <sz val="10"/>
      <name val="Arial"/>
      <family val="2"/>
    </font>
    <font>
      <sz val="12"/>
      <name val="Times New Roman"/>
      <family val="1"/>
    </font>
    <font>
      <u/>
      <sz val="9.6"/>
      <color indexed="36"/>
      <name val="바탕체"/>
      <family val="1"/>
      <charset val="129"/>
    </font>
    <font>
      <sz val="10"/>
      <color indexed="8"/>
      <name val="뷭?긕긘긞긏"/>
      <family val="3"/>
      <charset val="129"/>
    </font>
    <font>
      <sz val="10"/>
      <name val="Geneva"/>
      <family val="2"/>
    </font>
    <font>
      <sz val="11"/>
      <color indexed="60"/>
      <name val="맑은 고딕"/>
      <family val="3"/>
      <charset val="129"/>
    </font>
    <font>
      <sz val="12"/>
      <name val="뼻뮝"/>
      <family val="1"/>
      <charset val="129"/>
    </font>
    <font>
      <sz val="11"/>
      <color indexed="17"/>
      <name val="맑은 고딕"/>
      <family val="3"/>
      <charset val="129"/>
    </font>
    <font>
      <sz val="12"/>
      <name val="바탕체"/>
      <family val="1"/>
      <charset val="129"/>
    </font>
    <font>
      <sz val="11"/>
      <name val="μ¸¿o"/>
      <family val="3"/>
      <charset val="129"/>
    </font>
    <font>
      <sz val="12"/>
      <name val="¹ÙÅÁÃ¼"/>
      <family val="1"/>
      <charset val="129"/>
    </font>
    <font>
      <sz val="12"/>
      <name val="¹UAAA¼"/>
      <family val="3"/>
      <charset val="129"/>
    </font>
    <font>
      <sz val="11"/>
      <name val="µ¸¿ò"/>
      <family val="3"/>
      <charset val="129"/>
    </font>
    <font>
      <sz val="12"/>
      <name val="System"/>
      <family val="2"/>
      <charset val="129"/>
    </font>
    <font>
      <sz val="10"/>
      <name val="±¼¸²Ã¼"/>
      <family val="3"/>
      <charset val="129"/>
    </font>
    <font>
      <sz val="10"/>
      <name val="±¼¸²A¼"/>
      <family val="3"/>
      <charset val="129"/>
    </font>
    <font>
      <sz val="10"/>
      <name val="굴림체"/>
      <family val="3"/>
      <charset val="129"/>
    </font>
    <font>
      <sz val="9"/>
      <name val="Times New Roman"/>
      <family val="1"/>
    </font>
    <font>
      <sz val="8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12"/>
      <name val="¾©"/>
      <family val="1"/>
      <charset val="129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b/>
      <sz val="11"/>
      <name val="돋움"/>
      <family val="3"/>
      <charset val="129"/>
    </font>
    <font>
      <sz val="9"/>
      <name val="돋움"/>
      <family val="3"/>
      <charset val="129"/>
    </font>
    <font>
      <b/>
      <sz val="9"/>
      <name val="돋움"/>
      <family val="3"/>
      <charset val="129"/>
    </font>
  </fonts>
  <fills count="40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/>
      <diagonal style="double">
        <color indexed="8"/>
      </diagonal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theme="0" tint="-0.499984740745262"/>
      </right>
      <top style="thin">
        <color theme="0" tint="-0.499984740745262"/>
      </top>
      <bottom style="thick">
        <color theme="0" tint="-0.499984740745262"/>
      </bottom>
      <diagonal/>
    </border>
    <border>
      <left style="thin">
        <color theme="0" tint="-0.499984740745262"/>
      </left>
      <right style="thick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ck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/>
      <bottom style="thin">
        <color indexed="64"/>
      </bottom>
      <diagonal/>
    </border>
  </borders>
  <cellStyleXfs count="327">
    <xf numFmtId="0" fontId="0" fillId="0" borderId="0">
      <alignment vertical="center"/>
    </xf>
    <xf numFmtId="38" fontId="6" fillId="0" borderId="0" applyFont="0" applyFill="0" applyBorder="0" applyAlignment="0" applyProtection="0"/>
    <xf numFmtId="0" fontId="7" fillId="0" borderId="0"/>
    <xf numFmtId="0" fontId="8" fillId="0" borderId="0"/>
    <xf numFmtId="0" fontId="30" fillId="0" borderId="0"/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178" fontId="16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179" fontId="16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180" fontId="16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7" fillId="0" borderId="0"/>
    <xf numFmtId="0" fontId="18" fillId="0" borderId="0"/>
    <xf numFmtId="0" fontId="20" fillId="0" borderId="0"/>
    <xf numFmtId="0" fontId="20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21" fillId="0" borderId="0"/>
    <xf numFmtId="0" fontId="22" fillId="0" borderId="0"/>
    <xf numFmtId="0" fontId="21" fillId="0" borderId="0"/>
    <xf numFmtId="0" fontId="22" fillId="0" borderId="0"/>
    <xf numFmtId="0" fontId="21" fillId="0" borderId="0"/>
    <xf numFmtId="0" fontId="18" fillId="0" borderId="0"/>
    <xf numFmtId="181" fontId="2" fillId="0" borderId="0" applyFill="0" applyBorder="0" applyAlignment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2" fontId="2" fillId="0" borderId="0"/>
    <xf numFmtId="0" fontId="24" fillId="0" borderId="0">
      <alignment horizontal="left"/>
    </xf>
    <xf numFmtId="38" fontId="25" fillId="3" borderId="0" applyNumberFormat="0" applyBorder="0" applyAlignment="0" applyProtection="0"/>
    <xf numFmtId="10" fontId="25" fillId="4" borderId="1" applyNumberFormat="0" applyBorder="0" applyAlignment="0" applyProtection="0"/>
    <xf numFmtId="183" fontId="15" fillId="0" borderId="0"/>
    <xf numFmtId="0" fontId="7" fillId="0" borderId="0"/>
    <xf numFmtId="10" fontId="7" fillId="0" borderId="0" applyFont="0" applyFill="0" applyBorder="0" applyAlignment="0" applyProtection="0"/>
    <xf numFmtId="4" fontId="24" fillId="0" borderId="0">
      <alignment horizontal="right"/>
    </xf>
    <xf numFmtId="4" fontId="26" fillId="0" borderId="0">
      <alignment horizontal="right"/>
    </xf>
    <xf numFmtId="0" fontId="27" fillId="0" borderId="0">
      <alignment horizontal="left"/>
    </xf>
    <xf numFmtId="0" fontId="28" fillId="0" borderId="0"/>
    <xf numFmtId="0" fontId="29" fillId="0" borderId="0">
      <alignment horizontal="center"/>
    </xf>
    <xf numFmtId="0" fontId="32" fillId="24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30" borderId="6" applyNumberFormat="0" applyAlignment="0" applyProtection="0">
      <alignment vertical="center"/>
    </xf>
    <xf numFmtId="0" fontId="34" fillId="30" borderId="6" applyNumberFormat="0" applyAlignment="0" applyProtection="0">
      <alignment vertical="center"/>
    </xf>
    <xf numFmtId="0" fontId="34" fillId="30" borderId="6" applyNumberFormat="0" applyAlignment="0" applyProtection="0">
      <alignment vertical="center"/>
    </xf>
    <xf numFmtId="0" fontId="34" fillId="30" borderId="6" applyNumberFormat="0" applyAlignment="0" applyProtection="0">
      <alignment vertical="center"/>
    </xf>
    <xf numFmtId="0" fontId="34" fillId="30" borderId="6" applyNumberFormat="0" applyAlignment="0" applyProtection="0">
      <alignment vertical="center"/>
    </xf>
    <xf numFmtId="0" fontId="34" fillId="30" borderId="6" applyNumberFormat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top"/>
      <protection locked="0"/>
    </xf>
    <xf numFmtId="0" fontId="31" fillId="32" borderId="7" applyNumberFormat="0" applyFont="0" applyAlignment="0" applyProtection="0">
      <alignment vertical="center"/>
    </xf>
    <xf numFmtId="0" fontId="31" fillId="32" borderId="7" applyNumberFormat="0" applyFont="0" applyAlignment="0" applyProtection="0">
      <alignment vertical="center"/>
    </xf>
    <xf numFmtId="0" fontId="31" fillId="32" borderId="7" applyNumberFormat="0" applyFont="0" applyAlignment="0" applyProtection="0">
      <alignment vertical="center"/>
    </xf>
    <xf numFmtId="0" fontId="31" fillId="32" borderId="7" applyNumberFormat="0" applyFont="0" applyAlignment="0" applyProtection="0">
      <alignment vertical="center"/>
    </xf>
    <xf numFmtId="0" fontId="31" fillId="32" borderId="7" applyNumberFormat="0" applyFont="0" applyAlignment="0" applyProtection="0">
      <alignment vertical="center"/>
    </xf>
    <xf numFmtId="0" fontId="31" fillId="32" borderId="7" applyNumberFormat="0" applyFont="0" applyAlignment="0" applyProtection="0">
      <alignment vertical="center"/>
    </xf>
    <xf numFmtId="0" fontId="10" fillId="0" borderId="0" applyFont="0" applyFill="0" applyBorder="0" applyAlignment="0" applyProtection="0"/>
    <xf numFmtId="0" fontId="11" fillId="0" borderId="0" applyFont="0" applyFill="0" applyBorder="0" applyAlignment="0" applyProtection="0"/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36" fillId="33" borderId="0" applyNumberFormat="0" applyBorder="0" applyAlignment="0" applyProtection="0">
      <alignment vertical="center"/>
    </xf>
    <xf numFmtId="0" fontId="36" fillId="33" borderId="0" applyNumberFormat="0" applyBorder="0" applyAlignment="0" applyProtection="0">
      <alignment vertical="center"/>
    </xf>
    <xf numFmtId="0" fontId="36" fillId="33" borderId="0" applyNumberFormat="0" applyBorder="0" applyAlignment="0" applyProtection="0">
      <alignment vertical="center"/>
    </xf>
    <xf numFmtId="0" fontId="36" fillId="33" borderId="0" applyNumberFormat="0" applyBorder="0" applyAlignment="0" applyProtection="0">
      <alignment vertical="center"/>
    </xf>
    <xf numFmtId="0" fontId="36" fillId="33" borderId="0" applyNumberFormat="0" applyBorder="0" applyAlignment="0" applyProtection="0">
      <alignment vertical="center"/>
    </xf>
    <xf numFmtId="0" fontId="36" fillId="33" borderId="0" applyNumberFormat="0" applyBorder="0" applyAlignment="0" applyProtection="0">
      <alignment vertical="center"/>
    </xf>
    <xf numFmtId="0" fontId="13" fillId="0" borderId="0"/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34" borderId="8" applyNumberFormat="0" applyAlignment="0" applyProtection="0">
      <alignment vertical="center"/>
    </xf>
    <xf numFmtId="0" fontId="38" fillId="34" borderId="8" applyNumberFormat="0" applyAlignment="0" applyProtection="0">
      <alignment vertical="center"/>
    </xf>
    <xf numFmtId="0" fontId="38" fillId="34" borderId="8" applyNumberFormat="0" applyAlignment="0" applyProtection="0">
      <alignment vertical="center"/>
    </xf>
    <xf numFmtId="0" fontId="38" fillId="34" borderId="8" applyNumberFormat="0" applyAlignment="0" applyProtection="0">
      <alignment vertical="center"/>
    </xf>
    <xf numFmtId="0" fontId="38" fillId="34" borderId="8" applyNumberFormat="0" applyAlignment="0" applyProtection="0">
      <alignment vertical="center"/>
    </xf>
    <xf numFmtId="0" fontId="38" fillId="34" borderId="8" applyNumberForma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0" fontId="7" fillId="0" borderId="2" quotePrefix="1">
      <alignment horizontal="distributed" vertical="top" textRotation="255" wrapText="1" justifyLastLine="1"/>
      <protection hidden="1"/>
    </xf>
    <xf numFmtId="0" fontId="39" fillId="0" borderId="9" applyNumberFormat="0" applyFill="0" applyAlignment="0" applyProtection="0">
      <alignment vertical="center"/>
    </xf>
    <xf numFmtId="0" fontId="39" fillId="0" borderId="9" applyNumberFormat="0" applyFill="0" applyAlignment="0" applyProtection="0">
      <alignment vertical="center"/>
    </xf>
    <xf numFmtId="0" fontId="39" fillId="0" borderId="9" applyNumberFormat="0" applyFill="0" applyAlignment="0" applyProtection="0">
      <alignment vertical="center"/>
    </xf>
    <xf numFmtId="0" fontId="39" fillId="0" borderId="9" applyNumberFormat="0" applyFill="0" applyAlignment="0" applyProtection="0">
      <alignment vertical="center"/>
    </xf>
    <xf numFmtId="0" fontId="39" fillId="0" borderId="9" applyNumberFormat="0" applyFill="0" applyAlignment="0" applyProtection="0">
      <alignment vertical="center"/>
    </xf>
    <xf numFmtId="0" fontId="39" fillId="0" borderId="9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1" fillId="35" borderId="6" applyNumberFormat="0" applyAlignment="0" applyProtection="0">
      <alignment vertical="center"/>
    </xf>
    <xf numFmtId="0" fontId="41" fillId="35" borderId="6" applyNumberFormat="0" applyAlignment="0" applyProtection="0">
      <alignment vertical="center"/>
    </xf>
    <xf numFmtId="0" fontId="41" fillId="35" borderId="6" applyNumberFormat="0" applyAlignment="0" applyProtection="0">
      <alignment vertical="center"/>
    </xf>
    <xf numFmtId="0" fontId="41" fillId="35" borderId="6" applyNumberFormat="0" applyAlignment="0" applyProtection="0">
      <alignment vertical="center"/>
    </xf>
    <xf numFmtId="0" fontId="41" fillId="35" borderId="6" applyNumberFormat="0" applyAlignment="0" applyProtection="0">
      <alignment vertical="center"/>
    </xf>
    <xf numFmtId="0" fontId="41" fillId="35" borderId="6" applyNumberFormat="0" applyAlignment="0" applyProtection="0">
      <alignment vertical="center"/>
    </xf>
    <xf numFmtId="0" fontId="43" fillId="0" borderId="11" applyNumberFormat="0" applyFill="0" applyAlignment="0" applyProtection="0">
      <alignment vertical="center"/>
    </xf>
    <xf numFmtId="0" fontId="43" fillId="0" borderId="11" applyNumberFormat="0" applyFill="0" applyAlignment="0" applyProtection="0">
      <alignment vertical="center"/>
    </xf>
    <xf numFmtId="0" fontId="43" fillId="0" borderId="11" applyNumberFormat="0" applyFill="0" applyAlignment="0" applyProtection="0">
      <alignment vertical="center"/>
    </xf>
    <xf numFmtId="0" fontId="43" fillId="0" borderId="11" applyNumberFormat="0" applyFill="0" applyAlignment="0" applyProtection="0">
      <alignment vertical="center"/>
    </xf>
    <xf numFmtId="0" fontId="43" fillId="0" borderId="11" applyNumberFormat="0" applyFill="0" applyAlignment="0" applyProtection="0">
      <alignment vertical="center"/>
    </xf>
    <xf numFmtId="0" fontId="43" fillId="0" borderId="11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4" fillId="0" borderId="12" applyNumberFormat="0" applyFill="0" applyAlignment="0" applyProtection="0">
      <alignment vertical="center"/>
    </xf>
    <xf numFmtId="0" fontId="44" fillId="0" borderId="12" applyNumberFormat="0" applyFill="0" applyAlignment="0" applyProtection="0">
      <alignment vertical="center"/>
    </xf>
    <xf numFmtId="0" fontId="44" fillId="0" borderId="12" applyNumberFormat="0" applyFill="0" applyAlignment="0" applyProtection="0">
      <alignment vertical="center"/>
    </xf>
    <xf numFmtId="0" fontId="44" fillId="0" borderId="12" applyNumberFormat="0" applyFill="0" applyAlignment="0" applyProtection="0">
      <alignment vertical="center"/>
    </xf>
    <xf numFmtId="0" fontId="44" fillId="0" borderId="12" applyNumberFormat="0" applyFill="0" applyAlignment="0" applyProtection="0">
      <alignment vertical="center"/>
    </xf>
    <xf numFmtId="0" fontId="44" fillId="0" borderId="12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46" fillId="36" borderId="0" applyNumberFormat="0" applyBorder="0" applyAlignment="0" applyProtection="0">
      <alignment vertical="center"/>
    </xf>
    <xf numFmtId="0" fontId="46" fillId="36" borderId="0" applyNumberFormat="0" applyBorder="0" applyAlignment="0" applyProtection="0">
      <alignment vertical="center"/>
    </xf>
    <xf numFmtId="0" fontId="46" fillId="36" borderId="0" applyNumberFormat="0" applyBorder="0" applyAlignment="0" applyProtection="0">
      <alignment vertical="center"/>
    </xf>
    <xf numFmtId="0" fontId="46" fillId="36" borderId="0" applyNumberFormat="0" applyBorder="0" applyAlignment="0" applyProtection="0">
      <alignment vertical="center"/>
    </xf>
    <xf numFmtId="0" fontId="46" fillId="36" borderId="0" applyNumberFormat="0" applyBorder="0" applyAlignment="0" applyProtection="0">
      <alignment vertical="center"/>
    </xf>
    <xf numFmtId="0" fontId="46" fillId="36" borderId="0" applyNumberFormat="0" applyBorder="0" applyAlignment="0" applyProtection="0">
      <alignment vertical="center"/>
    </xf>
    <xf numFmtId="0" fontId="47" fillId="30" borderId="14" applyNumberFormat="0" applyAlignment="0" applyProtection="0">
      <alignment vertical="center"/>
    </xf>
    <xf numFmtId="0" fontId="47" fillId="30" borderId="14" applyNumberFormat="0" applyAlignment="0" applyProtection="0">
      <alignment vertical="center"/>
    </xf>
    <xf numFmtId="0" fontId="47" fillId="30" borderId="14" applyNumberFormat="0" applyAlignment="0" applyProtection="0">
      <alignment vertical="center"/>
    </xf>
    <xf numFmtId="0" fontId="47" fillId="30" borderId="14" applyNumberFormat="0" applyAlignment="0" applyProtection="0">
      <alignment vertical="center"/>
    </xf>
    <xf numFmtId="0" fontId="47" fillId="30" borderId="14" applyNumberFormat="0" applyAlignment="0" applyProtection="0">
      <alignment vertical="center"/>
    </xf>
    <xf numFmtId="0" fontId="47" fillId="30" borderId="14" applyNumberFormat="0" applyAlignment="0" applyProtection="0">
      <alignment vertical="center"/>
    </xf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3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68">
    <xf numFmtId="0" fontId="0" fillId="0" borderId="0" xfId="0">
      <alignment vertical="center"/>
    </xf>
    <xf numFmtId="41" fontId="5" fillId="0" borderId="0" xfId="250" applyFont="1" applyFill="1" applyBorder="1" applyAlignment="1">
      <alignment horizontal="center" vertical="center"/>
    </xf>
    <xf numFmtId="176" fontId="5" fillId="0" borderId="0" xfId="250" applyNumberFormat="1" applyFont="1" applyFill="1" applyBorder="1" applyAlignment="1">
      <alignment horizontal="center" vertical="center"/>
    </xf>
    <xf numFmtId="176" fontId="5" fillId="0" borderId="0" xfId="250" applyNumberFormat="1" applyFont="1" applyFill="1" applyBorder="1" applyAlignment="1">
      <alignment horizontal="right" vertical="center"/>
    </xf>
    <xf numFmtId="176" fontId="5" fillId="0" borderId="0" xfId="0" applyNumberFormat="1" applyFont="1" applyFill="1">
      <alignment vertical="center"/>
    </xf>
    <xf numFmtId="176" fontId="5" fillId="0" borderId="0" xfId="0" applyNumberFormat="1" applyFont="1" applyFill="1" applyAlignment="1">
      <alignment horizontal="right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3" xfId="0" applyFont="1" applyFill="1" applyBorder="1">
      <alignment vertical="center"/>
    </xf>
    <xf numFmtId="176" fontId="5" fillId="0" borderId="3" xfId="0" applyNumberFormat="1" applyFont="1" applyFill="1" applyBorder="1">
      <alignment vertical="center"/>
    </xf>
    <xf numFmtId="176" fontId="5" fillId="0" borderId="3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>
      <alignment vertical="center"/>
    </xf>
    <xf numFmtId="0" fontId="5" fillId="0" borderId="0" xfId="0" applyFont="1" applyFill="1">
      <alignment vertical="center"/>
    </xf>
    <xf numFmtId="0" fontId="5" fillId="0" borderId="5" xfId="0" applyFont="1" applyFill="1" applyBorder="1" applyAlignment="1">
      <alignment horizontal="center" vertical="center"/>
    </xf>
    <xf numFmtId="41" fontId="5" fillId="0" borderId="0" xfId="0" applyNumberFormat="1" applyFont="1" applyFill="1">
      <alignment vertical="center"/>
    </xf>
    <xf numFmtId="41" fontId="5" fillId="0" borderId="0" xfId="250" applyFont="1" applyFill="1" applyAlignment="1">
      <alignment horizontal="right" vertical="center"/>
    </xf>
    <xf numFmtId="41" fontId="5" fillId="0" borderId="0" xfId="0" applyNumberFormat="1" applyFont="1" applyFill="1" applyAlignment="1">
      <alignment horizontal="right" vertical="center"/>
    </xf>
    <xf numFmtId="177" fontId="5" fillId="0" borderId="0" xfId="250" applyNumberFormat="1" applyFont="1" applyFill="1" applyBorder="1">
      <alignment vertical="center"/>
    </xf>
    <xf numFmtId="0" fontId="5" fillId="0" borderId="0" xfId="0" applyFont="1" applyFill="1" applyBorder="1">
      <alignment vertical="center"/>
    </xf>
    <xf numFmtId="0" fontId="5" fillId="0" borderId="0" xfId="0" applyFont="1" applyFill="1" applyBorder="1" applyAlignment="1">
      <alignment horizontal="center" vertical="center"/>
    </xf>
    <xf numFmtId="177" fontId="5" fillId="0" borderId="0" xfId="250" applyNumberFormat="1" applyFont="1" applyFill="1">
      <alignment vertical="center"/>
    </xf>
    <xf numFmtId="0" fontId="5" fillId="0" borderId="0" xfId="0" applyFont="1" applyFill="1" applyAlignment="1">
      <alignment horizontal="center" vertical="center"/>
    </xf>
    <xf numFmtId="41" fontId="5" fillId="0" borderId="0" xfId="250" applyFont="1" applyFill="1">
      <alignment vertical="center"/>
    </xf>
    <xf numFmtId="10" fontId="5" fillId="0" borderId="0" xfId="0" applyNumberFormat="1" applyFont="1" applyFill="1">
      <alignment vertical="center"/>
    </xf>
    <xf numFmtId="184" fontId="5" fillId="0" borderId="0" xfId="0" applyNumberFormat="1" applyFont="1" applyFill="1">
      <alignment vertical="center"/>
    </xf>
    <xf numFmtId="0" fontId="5" fillId="0" borderId="0" xfId="0" applyFont="1" applyFill="1" applyAlignment="1">
      <alignment horizontal="right" vertical="center"/>
    </xf>
    <xf numFmtId="10" fontId="5" fillId="0" borderId="0" xfId="250" applyNumberFormat="1" applyFont="1" applyFill="1" applyBorder="1" applyAlignment="1">
      <alignment vertical="center"/>
    </xf>
    <xf numFmtId="176" fontId="5" fillId="0" borderId="15" xfId="0" applyNumberFormat="1" applyFont="1" applyFill="1" applyBorder="1" applyAlignment="1">
      <alignment horizontal="center" vertical="center"/>
    </xf>
    <xf numFmtId="14" fontId="5" fillId="0" borderId="15" xfId="0" applyNumberFormat="1" applyFont="1" applyFill="1" applyBorder="1" applyAlignment="1">
      <alignment horizontal="center" vertical="center"/>
    </xf>
    <xf numFmtId="184" fontId="5" fillId="0" borderId="15" xfId="0" applyNumberFormat="1" applyFont="1" applyFill="1" applyBorder="1" applyAlignment="1">
      <alignment horizontal="center" vertical="center"/>
    </xf>
    <xf numFmtId="10" fontId="5" fillId="0" borderId="15" xfId="228" applyNumberFormat="1" applyFont="1" applyFill="1" applyBorder="1" applyAlignment="1">
      <alignment horizontal="center" vertical="center"/>
    </xf>
    <xf numFmtId="41" fontId="5" fillId="0" borderId="15" xfId="0" applyNumberFormat="1" applyFont="1" applyFill="1" applyBorder="1" applyAlignment="1">
      <alignment horizontal="center" vertical="center"/>
    </xf>
    <xf numFmtId="176" fontId="5" fillId="0" borderId="15" xfId="0" applyNumberFormat="1" applyFont="1" applyFill="1" applyBorder="1" applyAlignment="1">
      <alignment horizontal="center" vertical="center"/>
    </xf>
    <xf numFmtId="41" fontId="5" fillId="0" borderId="17" xfId="250" applyFont="1" applyFill="1" applyBorder="1" applyAlignment="1">
      <alignment vertical="center"/>
    </xf>
    <xf numFmtId="10" fontId="5" fillId="0" borderId="17" xfId="228" applyNumberFormat="1" applyFont="1" applyFill="1" applyBorder="1" applyAlignment="1">
      <alignment vertical="center"/>
    </xf>
    <xf numFmtId="41" fontId="5" fillId="0" borderId="17" xfId="250" applyFont="1" applyFill="1" applyBorder="1" applyAlignment="1">
      <alignment horizontal="right" vertical="center"/>
    </xf>
    <xf numFmtId="184" fontId="5" fillId="0" borderId="3" xfId="0" applyNumberFormat="1" applyFont="1" applyFill="1" applyBorder="1" applyAlignment="1">
      <alignment horizontal="right" vertical="center"/>
    </xf>
    <xf numFmtId="0" fontId="49" fillId="0" borderId="15" xfId="0" applyFont="1" applyBorder="1">
      <alignment vertical="center"/>
    </xf>
    <xf numFmtId="0" fontId="49" fillId="0" borderId="18" xfId="0" applyFont="1" applyBorder="1">
      <alignment vertical="center"/>
    </xf>
    <xf numFmtId="0" fontId="50" fillId="0" borderId="15" xfId="0" applyFont="1" applyBorder="1" applyAlignment="1">
      <alignment horizontal="left" vertical="center"/>
    </xf>
    <xf numFmtId="0" fontId="50" fillId="37" borderId="15" xfId="0" applyFont="1" applyFill="1" applyBorder="1" applyAlignment="1">
      <alignment horizontal="left" vertical="center"/>
    </xf>
    <xf numFmtId="41" fontId="4" fillId="37" borderId="17" xfId="250" applyFont="1" applyFill="1" applyBorder="1" applyAlignment="1">
      <alignment vertical="center"/>
    </xf>
    <xf numFmtId="0" fontId="50" fillId="37" borderId="15" xfId="0" applyFont="1" applyFill="1" applyBorder="1">
      <alignment vertical="center"/>
    </xf>
    <xf numFmtId="0" fontId="50" fillId="38" borderId="15" xfId="0" applyFont="1" applyFill="1" applyBorder="1">
      <alignment vertical="center"/>
    </xf>
    <xf numFmtId="185" fontId="4" fillId="37" borderId="17" xfId="250" applyNumberFormat="1" applyFont="1" applyFill="1" applyBorder="1" applyAlignment="1">
      <alignment vertical="center"/>
    </xf>
    <xf numFmtId="0" fontId="4" fillId="37" borderId="15" xfId="0" applyFont="1" applyFill="1" applyBorder="1" applyAlignment="1">
      <alignment horizontal="center" vertical="center"/>
    </xf>
    <xf numFmtId="184" fontId="4" fillId="37" borderId="15" xfId="0" applyNumberFormat="1" applyFont="1" applyFill="1" applyBorder="1" applyAlignment="1">
      <alignment horizontal="center" vertical="center"/>
    </xf>
    <xf numFmtId="176" fontId="4" fillId="37" borderId="15" xfId="0" applyNumberFormat="1" applyFont="1" applyFill="1" applyBorder="1" applyAlignment="1">
      <alignment horizontal="center" vertical="center"/>
    </xf>
    <xf numFmtId="176" fontId="4" fillId="37" borderId="15" xfId="0" applyNumberFormat="1" applyFont="1" applyFill="1" applyBorder="1" applyAlignment="1">
      <alignment horizontal="center" vertical="center" wrapText="1"/>
    </xf>
    <xf numFmtId="0" fontId="4" fillId="37" borderId="15" xfId="0" applyFont="1" applyFill="1" applyBorder="1" applyAlignment="1">
      <alignment horizontal="center" vertical="center" wrapText="1"/>
    </xf>
    <xf numFmtId="176" fontId="5" fillId="39" borderId="15" xfId="0" applyNumberFormat="1" applyFont="1" applyFill="1" applyBorder="1" applyAlignment="1">
      <alignment horizontal="center" vertical="center"/>
    </xf>
    <xf numFmtId="176" fontId="5" fillId="0" borderId="19" xfId="0" applyNumberFormat="1" applyFont="1" applyFill="1" applyBorder="1" applyAlignment="1">
      <alignment horizontal="center" vertical="center"/>
    </xf>
    <xf numFmtId="177" fontId="5" fillId="0" borderId="20" xfId="250" applyNumberFormat="1" applyFont="1" applyFill="1" applyBorder="1">
      <alignment vertical="center"/>
    </xf>
    <xf numFmtId="0" fontId="5" fillId="0" borderId="20" xfId="0" applyFont="1" applyFill="1" applyBorder="1">
      <alignment vertical="center"/>
    </xf>
    <xf numFmtId="0" fontId="5" fillId="0" borderId="21" xfId="0" applyFont="1" applyFill="1" applyBorder="1">
      <alignment vertical="center"/>
    </xf>
    <xf numFmtId="184" fontId="5" fillId="0" borderId="20" xfId="0" applyNumberFormat="1" applyFont="1" applyFill="1" applyBorder="1" applyAlignment="1">
      <alignment horizontal="center" vertical="center"/>
    </xf>
    <xf numFmtId="176" fontId="5" fillId="0" borderId="20" xfId="0" applyNumberFormat="1" applyFont="1" applyFill="1" applyBorder="1" applyAlignment="1">
      <alignment horizontal="center" vertical="center"/>
    </xf>
    <xf numFmtId="176" fontId="5" fillId="0" borderId="21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10" fontId="5" fillId="0" borderId="15" xfId="0" applyNumberFormat="1" applyFont="1" applyFill="1" applyBorder="1" applyAlignment="1">
      <alignment horizontal="center" vertical="center"/>
    </xf>
    <xf numFmtId="177" fontId="5" fillId="0" borderId="17" xfId="250" applyNumberFormat="1" applyFont="1" applyFill="1" applyBorder="1" applyAlignment="1">
      <alignment vertical="center"/>
    </xf>
    <xf numFmtId="177" fontId="5" fillId="0" borderId="16" xfId="250" applyNumberFormat="1" applyFont="1" applyFill="1" applyBorder="1" applyAlignment="1">
      <alignment vertical="center"/>
    </xf>
    <xf numFmtId="14" fontId="4" fillId="39" borderId="17" xfId="0" applyNumberFormat="1" applyFont="1" applyFill="1" applyBorder="1" applyAlignment="1">
      <alignment horizontal="center" vertical="center"/>
    </xf>
    <xf numFmtId="41" fontId="4" fillId="39" borderId="17" xfId="250" applyFont="1" applyFill="1" applyBorder="1" applyAlignment="1">
      <alignment vertical="center"/>
    </xf>
    <xf numFmtId="0" fontId="48" fillId="0" borderId="0" xfId="0" applyFont="1">
      <alignment vertical="center"/>
    </xf>
    <xf numFmtId="0" fontId="0" fillId="0" borderId="22" xfId="0" applyBorder="1">
      <alignment vertical="center"/>
    </xf>
    <xf numFmtId="0" fontId="48" fillId="0" borderId="22" xfId="0" applyFont="1" applyBorder="1">
      <alignment vertical="center"/>
    </xf>
    <xf numFmtId="41" fontId="4" fillId="38" borderId="17" xfId="250" applyFont="1" applyFill="1" applyBorder="1" applyAlignment="1">
      <alignment vertical="center"/>
    </xf>
    <xf numFmtId="176" fontId="4" fillId="39" borderId="15" xfId="0" applyNumberFormat="1" applyFont="1" applyFill="1" applyBorder="1" applyAlignment="1">
      <alignment horizontal="center" vertical="center"/>
    </xf>
  </cellXfs>
  <cellStyles count="327">
    <cellStyle name="          _x000d__x000a_386grabber=KSVGA.3GR" xfId="1"/>
    <cellStyle name="          _x000d__x000a_mouse.drv=lmouse.drv" xfId="2"/>
    <cellStyle name="¤@?e_TEST-1 " xfId="3"/>
    <cellStyle name="W?_BOOKSHIP_½ÇÀûÇöÈ² " xfId="4"/>
    <cellStyle name="20% - 강조색1 2" xfId="5"/>
    <cellStyle name="20% - 강조색1 3" xfId="6"/>
    <cellStyle name="20% - 강조색1 4" xfId="7"/>
    <cellStyle name="20% - 강조색1 5" xfId="8"/>
    <cellStyle name="20% - 강조색1 6" xfId="9"/>
    <cellStyle name="20% - 강조색1 7" xfId="10"/>
    <cellStyle name="20% - 강조색2 2" xfId="11"/>
    <cellStyle name="20% - 강조색2 3" xfId="12"/>
    <cellStyle name="20% - 강조색2 4" xfId="13"/>
    <cellStyle name="20% - 강조색2 5" xfId="14"/>
    <cellStyle name="20% - 강조색2 6" xfId="15"/>
    <cellStyle name="20% - 강조색2 7" xfId="16"/>
    <cellStyle name="20% - 강조색3 2" xfId="17"/>
    <cellStyle name="20% - 강조색3 3" xfId="18"/>
    <cellStyle name="20% - 강조색3 4" xfId="19"/>
    <cellStyle name="20% - 강조색3 5" xfId="20"/>
    <cellStyle name="20% - 강조색3 6" xfId="21"/>
    <cellStyle name="20% - 강조색3 7" xfId="22"/>
    <cellStyle name="20% - 강조색4 2" xfId="23"/>
    <cellStyle name="20% - 강조색4 3" xfId="24"/>
    <cellStyle name="20% - 강조색4 4" xfId="25"/>
    <cellStyle name="20% - 강조색4 5" xfId="26"/>
    <cellStyle name="20% - 강조색4 6" xfId="27"/>
    <cellStyle name="20% - 강조색4 7" xfId="28"/>
    <cellStyle name="20% - 강조색5 2" xfId="29"/>
    <cellStyle name="20% - 강조색5 3" xfId="30"/>
    <cellStyle name="20% - 강조색5 4" xfId="31"/>
    <cellStyle name="20% - 강조색5 5" xfId="32"/>
    <cellStyle name="20% - 강조색5 6" xfId="33"/>
    <cellStyle name="20% - 강조색5 7" xfId="34"/>
    <cellStyle name="20% - 강조색6 2" xfId="35"/>
    <cellStyle name="20% - 강조색6 3" xfId="36"/>
    <cellStyle name="20% - 강조색6 4" xfId="37"/>
    <cellStyle name="20% - 강조색6 5" xfId="38"/>
    <cellStyle name="20% - 강조색6 6" xfId="39"/>
    <cellStyle name="20% - 강조색6 7" xfId="40"/>
    <cellStyle name="40% - 강조색1 2" xfId="41"/>
    <cellStyle name="40% - 강조색1 3" xfId="42"/>
    <cellStyle name="40% - 강조색1 4" xfId="43"/>
    <cellStyle name="40% - 강조색1 5" xfId="44"/>
    <cellStyle name="40% - 강조색1 6" xfId="45"/>
    <cellStyle name="40% - 강조색1 7" xfId="46"/>
    <cellStyle name="40% - 강조색2 2" xfId="47"/>
    <cellStyle name="40% - 강조색2 3" xfId="48"/>
    <cellStyle name="40% - 강조색2 4" xfId="49"/>
    <cellStyle name="40% - 강조색2 5" xfId="50"/>
    <cellStyle name="40% - 강조색2 6" xfId="51"/>
    <cellStyle name="40% - 강조색2 7" xfId="52"/>
    <cellStyle name="40% - 강조색3 2" xfId="53"/>
    <cellStyle name="40% - 강조색3 3" xfId="54"/>
    <cellStyle name="40% - 강조색3 4" xfId="55"/>
    <cellStyle name="40% - 강조색3 5" xfId="56"/>
    <cellStyle name="40% - 강조색3 6" xfId="57"/>
    <cellStyle name="40% - 강조색3 7" xfId="58"/>
    <cellStyle name="40% - 강조색4 2" xfId="59"/>
    <cellStyle name="40% - 강조색4 3" xfId="60"/>
    <cellStyle name="40% - 강조색4 4" xfId="61"/>
    <cellStyle name="40% - 강조색4 5" xfId="62"/>
    <cellStyle name="40% - 강조색4 6" xfId="63"/>
    <cellStyle name="40% - 강조색4 7" xfId="64"/>
    <cellStyle name="40% - 강조색5 2" xfId="65"/>
    <cellStyle name="40% - 강조색5 3" xfId="66"/>
    <cellStyle name="40% - 강조색5 4" xfId="67"/>
    <cellStyle name="40% - 강조색5 5" xfId="68"/>
    <cellStyle name="40% - 강조색5 6" xfId="69"/>
    <cellStyle name="40% - 강조색5 7" xfId="70"/>
    <cellStyle name="40% - 강조색6 2" xfId="71"/>
    <cellStyle name="40% - 강조색6 3" xfId="72"/>
    <cellStyle name="40% - 강조색6 4" xfId="73"/>
    <cellStyle name="40% - 강조색6 5" xfId="74"/>
    <cellStyle name="40% - 강조색6 6" xfId="75"/>
    <cellStyle name="40% - 강조색6 7" xfId="76"/>
    <cellStyle name="60% - 강조색1 2" xfId="77"/>
    <cellStyle name="60% - 강조색1 3" xfId="78"/>
    <cellStyle name="60% - 강조색1 4" xfId="79"/>
    <cellStyle name="60% - 강조색1 5" xfId="80"/>
    <cellStyle name="60% - 강조색1 6" xfId="81"/>
    <cellStyle name="60% - 강조색1 7" xfId="82"/>
    <cellStyle name="60% - 강조색2 2" xfId="83"/>
    <cellStyle name="60% - 강조색2 3" xfId="84"/>
    <cellStyle name="60% - 강조색2 4" xfId="85"/>
    <cellStyle name="60% - 강조색2 5" xfId="86"/>
    <cellStyle name="60% - 강조색2 6" xfId="87"/>
    <cellStyle name="60% - 강조색2 7" xfId="88"/>
    <cellStyle name="60% - 강조색3 2" xfId="89"/>
    <cellStyle name="60% - 강조색3 3" xfId="90"/>
    <cellStyle name="60% - 강조색3 4" xfId="91"/>
    <cellStyle name="60% - 강조색3 5" xfId="92"/>
    <cellStyle name="60% - 강조색3 6" xfId="93"/>
    <cellStyle name="60% - 강조색3 7" xfId="94"/>
    <cellStyle name="60% - 강조색4 2" xfId="95"/>
    <cellStyle name="60% - 강조색4 3" xfId="96"/>
    <cellStyle name="60% - 강조색4 4" xfId="97"/>
    <cellStyle name="60% - 강조색4 5" xfId="98"/>
    <cellStyle name="60% - 강조색4 6" xfId="99"/>
    <cellStyle name="60% - 강조색4 7" xfId="100"/>
    <cellStyle name="60% - 강조색5 2" xfId="101"/>
    <cellStyle name="60% - 강조색5 3" xfId="102"/>
    <cellStyle name="60% - 강조색5 4" xfId="103"/>
    <cellStyle name="60% - 강조색5 5" xfId="104"/>
    <cellStyle name="60% - 강조색5 6" xfId="105"/>
    <cellStyle name="60% - 강조색5 7" xfId="106"/>
    <cellStyle name="60% - 강조색6 2" xfId="107"/>
    <cellStyle name="60% - 강조색6 3" xfId="108"/>
    <cellStyle name="60% - 강조색6 4" xfId="109"/>
    <cellStyle name="60% - 강조색6 5" xfId="110"/>
    <cellStyle name="60% - 강조색6 6" xfId="111"/>
    <cellStyle name="60% - 강조색6 7" xfId="112"/>
    <cellStyle name="AeE­ [0]_ ¸n A÷_V100 ºI¹I,³≫¼o 2.2 PILOT " xfId="113"/>
    <cellStyle name="ÅëÈ­ [0]_½ÇÀûÇöÈ² " xfId="114"/>
    <cellStyle name="AeE­ [0]_AMT " xfId="115"/>
    <cellStyle name="ÅëÈ­ [0]_INQUIRY ¿µ¾÷ÃßÁø " xfId="116"/>
    <cellStyle name="AeE­ [0]_INQUIRY ¿μ¾÷AßAø " xfId="117"/>
    <cellStyle name="AeE­_ ¸n A÷_V100 ºI¹I,³≫¼o 2.2 PILOT " xfId="118"/>
    <cellStyle name="ÅëÈ­_½ÇÀûÇöÈ² " xfId="119"/>
    <cellStyle name="AeE­_AMT " xfId="120"/>
    <cellStyle name="ÅëÈ­_INQUIRY ¿µ¾÷ÃßÁø " xfId="121"/>
    <cellStyle name="AeE­_INQUIRY ¿μ¾÷AßAø " xfId="122"/>
    <cellStyle name="AÞ¸¶ [0]_ ¸n A÷_V100 ºI¹I,³≫¼o 2.2 PILOT " xfId="123"/>
    <cellStyle name="ÄÞ¸¶ [0]_½ÇÀûÇöÈ² " xfId="124"/>
    <cellStyle name="AÞ¸¶ [0]_INQUIRY ¿μ¾÷AßAø " xfId="125"/>
    <cellStyle name="AÞ¸¶_½CAuCoE² " xfId="126"/>
    <cellStyle name="ÄÞ¸¶_½ÇÀûÇöÈ² " xfId="127"/>
    <cellStyle name="AÞ¸¶_AN°y(1.25) " xfId="128"/>
    <cellStyle name="ÄÞ¸¶_INQUIRY ¿µ¾÷ÃßÁø " xfId="129"/>
    <cellStyle name="AÞ¸¶_INQUIRY ¿μ¾÷AßAø " xfId="130"/>
    <cellStyle name="b覐öⳲb觸öⴂb訴ڔ!Currency [0]_CAg Prog" xfId="131"/>
    <cellStyle name="Ç¥ÁØ_¿¬±¸ÅõÀÚ " xfId="132"/>
    <cellStyle name="C￥AØ_¿μ¾÷CoE² " xfId="133"/>
    <cellStyle name="Ç¥ÁØ_»ç¾÷ºÎº° ÃÑ°è " xfId="134"/>
    <cellStyle name="C￥AØ_≫c¾÷ºIº° AN°e " xfId="135"/>
    <cellStyle name="Ç¥ÁØ_0N-HANDLING " xfId="136"/>
    <cellStyle name="C￥AØ_AN°y(1.25) " xfId="137"/>
    <cellStyle name="Ç¥ÁØ_Áý°èÇ¥(2¿ù) " xfId="138"/>
    <cellStyle name="C￥AØ_CoAo¹yAI °A¾×¿ⓒ½A " xfId="139"/>
    <cellStyle name="Ç¥ÁØ_Sheet1_¿µ¾÷ÇöÈ² " xfId="140"/>
    <cellStyle name="C￥AØ_Sheet1_¿μ¾÷CoE² " xfId="141"/>
    <cellStyle name="Ç¥ÁØ_Sheet1_0N-HANDLING " xfId="142"/>
    <cellStyle name="C￥AØ_Sheet1_Ay°eC￥(2¿u) " xfId="143"/>
    <cellStyle name="Ç¥ÁØ_Sheet1_Áý°èÇ¥(2¿ù) " xfId="144"/>
    <cellStyle name="C￥AØ_SOON1 " xfId="145"/>
    <cellStyle name="Calc Currency (0)" xfId="146"/>
    <cellStyle name="Comma [0]_ SG&amp;A Bridge " xfId="147"/>
    <cellStyle name="Comma_ SG&amp;A Bridge " xfId="148"/>
    <cellStyle name="Cu" xfId="149"/>
    <cellStyle name="Curren?_x0012_퐀_x0017_?" xfId="150"/>
    <cellStyle name="Currency [0]_ SG&amp;A Bridge " xfId="151"/>
    <cellStyle name="Currency_ SG&amp;A Bridge " xfId="152"/>
    <cellStyle name="Currency1" xfId="153"/>
    <cellStyle name="entry_gay" xfId="154"/>
    <cellStyle name="Grey" xfId="155"/>
    <cellStyle name="Input [yellow]" xfId="156"/>
    <cellStyle name="Normal - Style1" xfId="157"/>
    <cellStyle name="Normal_ SG&amp;A Bridge " xfId="158"/>
    <cellStyle name="Percent [2]" xfId="159"/>
    <cellStyle name="price" xfId="160"/>
    <cellStyle name="revised_gay" xfId="161"/>
    <cellStyle name="section" xfId="162"/>
    <cellStyle name="subhead" xfId="163"/>
    <cellStyle name="title" xfId="164"/>
    <cellStyle name="강조색1 2" xfId="165"/>
    <cellStyle name="강조색1 3" xfId="166"/>
    <cellStyle name="강조색1 4" xfId="167"/>
    <cellStyle name="강조색1 5" xfId="168"/>
    <cellStyle name="강조색1 6" xfId="169"/>
    <cellStyle name="강조색1 7" xfId="170"/>
    <cellStyle name="강조색2 2" xfId="171"/>
    <cellStyle name="강조색2 3" xfId="172"/>
    <cellStyle name="강조색2 4" xfId="173"/>
    <cellStyle name="강조색2 5" xfId="174"/>
    <cellStyle name="강조색2 6" xfId="175"/>
    <cellStyle name="강조색2 7" xfId="176"/>
    <cellStyle name="강조색3 2" xfId="177"/>
    <cellStyle name="강조색3 3" xfId="178"/>
    <cellStyle name="강조색3 4" xfId="179"/>
    <cellStyle name="강조색3 5" xfId="180"/>
    <cellStyle name="강조색3 6" xfId="181"/>
    <cellStyle name="강조색3 7" xfId="182"/>
    <cellStyle name="강조색4 2" xfId="183"/>
    <cellStyle name="강조색4 3" xfId="184"/>
    <cellStyle name="강조색4 4" xfId="185"/>
    <cellStyle name="강조색4 5" xfId="186"/>
    <cellStyle name="강조색4 6" xfId="187"/>
    <cellStyle name="강조색4 7" xfId="188"/>
    <cellStyle name="강조색5 2" xfId="189"/>
    <cellStyle name="강조색5 3" xfId="190"/>
    <cellStyle name="강조색5 4" xfId="191"/>
    <cellStyle name="강조색5 5" xfId="192"/>
    <cellStyle name="강조색5 6" xfId="193"/>
    <cellStyle name="강조색5 7" xfId="194"/>
    <cellStyle name="강조색6 2" xfId="195"/>
    <cellStyle name="강조색6 3" xfId="196"/>
    <cellStyle name="강조색6 4" xfId="197"/>
    <cellStyle name="강조색6 5" xfId="198"/>
    <cellStyle name="강조색6 6" xfId="199"/>
    <cellStyle name="강조색6 7" xfId="200"/>
    <cellStyle name="경고문 2" xfId="201"/>
    <cellStyle name="경고문 3" xfId="202"/>
    <cellStyle name="경고문 4" xfId="203"/>
    <cellStyle name="경고문 5" xfId="204"/>
    <cellStyle name="경고문 6" xfId="205"/>
    <cellStyle name="경고문 7" xfId="206"/>
    <cellStyle name="계산 2" xfId="207"/>
    <cellStyle name="계산 3" xfId="208"/>
    <cellStyle name="계산 4" xfId="209"/>
    <cellStyle name="계산 5" xfId="210"/>
    <cellStyle name="계산 6" xfId="211"/>
    <cellStyle name="계산 7" xfId="212"/>
    <cellStyle name="나쁨 2" xfId="213"/>
    <cellStyle name="나쁨 3" xfId="214"/>
    <cellStyle name="나쁨 4" xfId="215"/>
    <cellStyle name="나쁨 5" xfId="216"/>
    <cellStyle name="나쁨 6" xfId="217"/>
    <cellStyle name="나쁨 7" xfId="218"/>
    <cellStyle name="뒤에 오는 하이퍼링크_2" xfId="219"/>
    <cellStyle name="메모 2" xfId="220"/>
    <cellStyle name="메모 3" xfId="221"/>
    <cellStyle name="메모 4" xfId="222"/>
    <cellStyle name="메모 5" xfId="223"/>
    <cellStyle name="메모 6" xfId="224"/>
    <cellStyle name="메모 7" xfId="225"/>
    <cellStyle name="믅됞 [0.00]_?뚈" xfId="226"/>
    <cellStyle name="믅됞_괦괦뙉돽둰?" xfId="227"/>
    <cellStyle name="백분율" xfId="228" builtinId="5"/>
    <cellStyle name="백분율 2" xfId="229"/>
    <cellStyle name="보통 2" xfId="230"/>
    <cellStyle name="보통 3" xfId="231"/>
    <cellStyle name="보통 4" xfId="232"/>
    <cellStyle name="보통 5" xfId="233"/>
    <cellStyle name="보통 6" xfId="234"/>
    <cellStyle name="보통 7" xfId="235"/>
    <cellStyle name="보통 8" xfId="236"/>
    <cellStyle name="뷭?" xfId="237"/>
    <cellStyle name="설명 텍스트 2" xfId="238"/>
    <cellStyle name="설명 텍스트 3" xfId="239"/>
    <cellStyle name="설명 텍스트 4" xfId="240"/>
    <cellStyle name="설명 텍스트 5" xfId="241"/>
    <cellStyle name="설명 텍스트 6" xfId="242"/>
    <cellStyle name="설명 텍스트 7" xfId="243"/>
    <cellStyle name="셀 확인 2" xfId="244"/>
    <cellStyle name="셀 확인 3" xfId="245"/>
    <cellStyle name="셀 확인 4" xfId="246"/>
    <cellStyle name="셀 확인 5" xfId="247"/>
    <cellStyle name="셀 확인 6" xfId="248"/>
    <cellStyle name="셀 확인 7" xfId="249"/>
    <cellStyle name="쉼표 [0]" xfId="250" builtinId="6"/>
    <cellStyle name="쉼표 [0] 2" xfId="251"/>
    <cellStyle name="쉼표 [0] 3" xfId="252"/>
    <cellStyle name="스타일 1" xfId="253"/>
    <cellStyle name="연결된 셀 2" xfId="254"/>
    <cellStyle name="연결된 셀 3" xfId="255"/>
    <cellStyle name="연결된 셀 4" xfId="256"/>
    <cellStyle name="연결된 셀 5" xfId="257"/>
    <cellStyle name="연결된 셀 6" xfId="258"/>
    <cellStyle name="연결된 셀 7" xfId="259"/>
    <cellStyle name="요약 2" xfId="260"/>
    <cellStyle name="요약 3" xfId="261"/>
    <cellStyle name="요약 4" xfId="262"/>
    <cellStyle name="요약 5" xfId="263"/>
    <cellStyle name="요약 6" xfId="264"/>
    <cellStyle name="요약 7" xfId="265"/>
    <cellStyle name="입력 2" xfId="266"/>
    <cellStyle name="입력 3" xfId="267"/>
    <cellStyle name="입력 4" xfId="268"/>
    <cellStyle name="입력 5" xfId="269"/>
    <cellStyle name="입력 6" xfId="270"/>
    <cellStyle name="입력 7" xfId="271"/>
    <cellStyle name="제목 1 2" xfId="272"/>
    <cellStyle name="제목 1 3" xfId="273"/>
    <cellStyle name="제목 1 4" xfId="274"/>
    <cellStyle name="제목 1 5" xfId="275"/>
    <cellStyle name="제목 1 6" xfId="276"/>
    <cellStyle name="제목 1 7" xfId="277"/>
    <cellStyle name="제목 10" xfId="278"/>
    <cellStyle name="제목 2 2" xfId="279"/>
    <cellStyle name="제목 2 3" xfId="280"/>
    <cellStyle name="제목 2 4" xfId="281"/>
    <cellStyle name="제목 2 5" xfId="282"/>
    <cellStyle name="제목 2 6" xfId="283"/>
    <cellStyle name="제목 2 7" xfId="284"/>
    <cellStyle name="제목 3 2" xfId="285"/>
    <cellStyle name="제목 3 3" xfId="286"/>
    <cellStyle name="제목 3 4" xfId="287"/>
    <cellStyle name="제목 3 5" xfId="288"/>
    <cellStyle name="제목 3 6" xfId="289"/>
    <cellStyle name="제목 3 7" xfId="290"/>
    <cellStyle name="제목 4 2" xfId="291"/>
    <cellStyle name="제목 4 3" xfId="292"/>
    <cellStyle name="제목 4 4" xfId="293"/>
    <cellStyle name="제목 4 5" xfId="294"/>
    <cellStyle name="제목 4 6" xfId="295"/>
    <cellStyle name="제목 4 7" xfId="296"/>
    <cellStyle name="제목 5" xfId="297"/>
    <cellStyle name="제목 6" xfId="298"/>
    <cellStyle name="제목 7" xfId="299"/>
    <cellStyle name="제목 8" xfId="300"/>
    <cellStyle name="제목 9" xfId="301"/>
    <cellStyle name="좋음 2" xfId="302"/>
    <cellStyle name="좋음 3" xfId="303"/>
    <cellStyle name="좋음 4" xfId="304"/>
    <cellStyle name="좋음 5" xfId="305"/>
    <cellStyle name="좋음 6" xfId="306"/>
    <cellStyle name="좋음 7" xfId="307"/>
    <cellStyle name="좋음 8" xfId="308"/>
    <cellStyle name="출력 2" xfId="309"/>
    <cellStyle name="출력 3" xfId="310"/>
    <cellStyle name="출력 4" xfId="311"/>
    <cellStyle name="출력 5" xfId="312"/>
    <cellStyle name="출력 6" xfId="313"/>
    <cellStyle name="출력 7" xfId="314"/>
    <cellStyle name="콤마 [0]_ 견적기준 FLOW " xfId="315"/>
    <cellStyle name="콤마_ 견적기준 FLOW " xfId="316"/>
    <cellStyle name="통화 [0] 2 2" xfId="317"/>
    <cellStyle name="통화 [0] 2 3" xfId="318"/>
    <cellStyle name="통화 [0] 2 4" xfId="319"/>
    <cellStyle name="통화 [0] 2 5" xfId="320"/>
    <cellStyle name="통화 [0] 2 6" xfId="321"/>
    <cellStyle name="통화 [0] 2 7" xfId="322"/>
    <cellStyle name="표준" xfId="0" builtinId="0"/>
    <cellStyle name="표준 2" xfId="323"/>
    <cellStyle name="표준 3" xfId="324"/>
    <cellStyle name="표준 5" xfId="325"/>
    <cellStyle name="표준 6" xfId="326"/>
  </cellStyles>
  <dxfs count="4">
    <dxf>
      <font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21" Type="http://schemas.microsoft.com/office/2006/relationships/vbaProject" Target="vbaProject.bin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10" Type="http://schemas.openxmlformats.org/officeDocument/2006/relationships/externalLink" Target="externalLinks/externalLink8.xml"/><Relationship Id="rId19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20"/>
    </mc:Choice>
    <mc:Fallback>
      <c:style val="2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ko-KR"/>
              <a:t>All winners are trackers.</a:t>
            </a:r>
          </a:p>
          <a:p>
            <a:pPr>
              <a:defRPr/>
            </a:pPr>
            <a:r>
              <a:rPr lang="en-US" altLang="ko-KR"/>
              <a:t>You cannot improve something until you measure it.</a:t>
            </a:r>
            <a:endParaRPr lang="ko-KR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4065866886947121E-2"/>
          <c:y val="0.23469653922125713"/>
          <c:w val="0.8296877423527067"/>
          <c:h val="0.57107413119751782"/>
        </c:manualLayout>
      </c:layout>
      <c:lineChart>
        <c:grouping val="standard"/>
        <c:varyColors val="0"/>
        <c:ser>
          <c:idx val="0"/>
          <c:order val="0"/>
          <c:tx>
            <c:v>기준가</c:v>
          </c:tx>
          <c:marker>
            <c:symbol val="none"/>
          </c:marker>
          <c:cat>
            <c:numRef>
              <c:f>매매일지!$C$28:$C$31</c:f>
              <c:numCache>
                <c:formatCode>m/d/yyyy</c:formatCode>
                <c:ptCount val="4"/>
                <c:pt idx="0">
                  <c:v>43556</c:v>
                </c:pt>
                <c:pt idx="1">
                  <c:v>43557</c:v>
                </c:pt>
                <c:pt idx="2">
                  <c:v>43558</c:v>
                </c:pt>
                <c:pt idx="3">
                  <c:v>43559</c:v>
                </c:pt>
              </c:numCache>
            </c:numRef>
          </c:cat>
          <c:val>
            <c:numRef>
              <c:f>매매일지!$D$28:$D$31</c:f>
              <c:numCache>
                <c:formatCode>#,##0.00_);[Red]\(#,##0.00\)</c:formatCode>
                <c:ptCount val="4"/>
                <c:pt idx="0">
                  <c:v>1000</c:v>
                </c:pt>
                <c:pt idx="1">
                  <c:v>1014.8054</c:v>
                </c:pt>
                <c:pt idx="2">
                  <c:v>1007.1422</c:v>
                </c:pt>
                <c:pt idx="3">
                  <c:v>1018.4757593415272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7D6-40B6-86D0-464565FBCC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2614528"/>
        <c:axId val="122616064"/>
      </c:lineChart>
      <c:catAx>
        <c:axId val="122614528"/>
        <c:scaling>
          <c:orientation val="minMax"/>
        </c:scaling>
        <c:delete val="0"/>
        <c:axPos val="b"/>
        <c:numFmt formatCode="m&quot;/&quot;d;@" sourceLinked="0"/>
        <c:majorTickMark val="none"/>
        <c:minorTickMark val="none"/>
        <c:tickLblPos val="nextTo"/>
        <c:txPr>
          <a:bodyPr rot="-2700000" vert="horz"/>
          <a:lstStyle/>
          <a:p>
            <a:pPr>
              <a:defRPr/>
            </a:pPr>
            <a:endParaRPr lang="ko-KR"/>
          </a:p>
        </c:txPr>
        <c:crossAx val="122616064"/>
        <c:crosses val="autoZero"/>
        <c:auto val="0"/>
        <c:lblAlgn val="ctr"/>
        <c:lblOffset val="100"/>
        <c:noMultiLvlLbl val="0"/>
      </c:catAx>
      <c:valAx>
        <c:axId val="122616064"/>
        <c:scaling>
          <c:orientation val="minMax"/>
        </c:scaling>
        <c:delete val="0"/>
        <c:axPos val="l"/>
        <c:majorGridlines/>
        <c:numFmt formatCode="#,##0.00_);[Red]\(#,##0.00\)" sourceLinked="1"/>
        <c:majorTickMark val="none"/>
        <c:minorTickMark val="none"/>
        <c:tickLblPos val="nextTo"/>
        <c:crossAx val="1226145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solidFill>
        <a:schemeClr val="bg1">
          <a:lumMod val="50000"/>
        </a:schemeClr>
      </a:solidFill>
    </a:ln>
    <a:effectLst>
      <a:innerShdw blurRad="63500" dist="50800" dir="2700000">
        <a:prstClr val="black">
          <a:alpha val="50000"/>
        </a:prstClr>
      </a:innerShdw>
    </a:effectLst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://www.gosutop.com" TargetMode="Externa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0</xdr:row>
      <xdr:rowOff>142874</xdr:rowOff>
    </xdr:from>
    <xdr:to>
      <xdr:col>15</xdr:col>
      <xdr:colOff>457200</xdr:colOff>
      <xdr:row>24</xdr:row>
      <xdr:rowOff>0</xdr:rowOff>
    </xdr:to>
    <xdr:graphicFrame macro="">
      <xdr:nvGraphicFramePr>
        <xdr:cNvPr id="2" name="차트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19050</xdr:colOff>
      <xdr:row>17</xdr:row>
      <xdr:rowOff>47625</xdr:rowOff>
    </xdr:from>
    <xdr:to>
      <xdr:col>17</xdr:col>
      <xdr:colOff>352424</xdr:colOff>
      <xdr:row>21</xdr:row>
      <xdr:rowOff>95250</xdr:rowOff>
    </xdr:to>
    <xdr:sp macro="[0]!오늘날짜추가" textlink="">
      <xdr:nvSpPr>
        <xdr:cNvPr id="3" name="직사각형 2"/>
        <xdr:cNvSpPr/>
      </xdr:nvSpPr>
      <xdr:spPr>
        <a:xfrm>
          <a:off x="11096625" y="2476500"/>
          <a:ext cx="933449" cy="619125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12700">
          <a:solidFill>
            <a:schemeClr val="bg1">
              <a:lumMod val="50000"/>
            </a:schemeClr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ko-KR" altLang="en-US" sz="900" b="1">
              <a:solidFill>
                <a:sysClr val="windowText" lastClr="000000"/>
              </a:solidFill>
            </a:rPr>
            <a:t>날짜 추가</a:t>
          </a:r>
        </a:p>
      </xdr:txBody>
    </xdr:sp>
    <xdr:clientData/>
  </xdr:twoCellAnchor>
  <xdr:oneCellAnchor>
    <xdr:from>
      <xdr:col>19</xdr:col>
      <xdr:colOff>257175</xdr:colOff>
      <xdr:row>7</xdr:row>
      <xdr:rowOff>180975</xdr:rowOff>
    </xdr:from>
    <xdr:ext cx="184731" cy="264560"/>
    <xdr:sp macro="" textlink="">
      <xdr:nvSpPr>
        <xdr:cNvPr id="4" name="TextBox 3"/>
        <xdr:cNvSpPr txBox="1"/>
      </xdr:nvSpPr>
      <xdr:spPr>
        <a:xfrm>
          <a:off x="137922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twoCellAnchor editAs="oneCell">
    <xdr:from>
      <xdr:col>16</xdr:col>
      <xdr:colOff>1</xdr:colOff>
      <xdr:row>22</xdr:row>
      <xdr:rowOff>9526</xdr:rowOff>
    </xdr:from>
    <xdr:to>
      <xdr:col>17</xdr:col>
      <xdr:colOff>343324</xdr:colOff>
      <xdr:row>23</xdr:row>
      <xdr:rowOff>133350</xdr:rowOff>
    </xdr:to>
    <xdr:pic>
      <xdr:nvPicPr>
        <xdr:cNvPr id="7" name="그림 6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077576" y="3152776"/>
          <a:ext cx="943398" cy="26669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1204;&#44600;&#49688;\MY%20DOCUMENTS\My%20Documents\&#51473;&#51109;&#44592;\PRODUCT\&#50900;&#48372;&#44256;&#51088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yd1.officeware.hei.co.kr/EXPRESS/8802804/&#54801;&#47141;&#51216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t\&#44221;&#48708;\&#49328;&#52636;&#44592;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yd1.officeware.hei.co.kr/FORM/97&#44208;&#49328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MSOFFICE/HEXCEL/&#49552;&#51061;&#49892;&#51201;/MACRO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DOS\&#50696;&#48708;&#47732;&#51217;&#54633;&#44201;&#51088;\02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S/&#50696;&#48708;&#47732;&#51217;&#54633;&#44201;&#51088;/02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4053;&#51116;&#52632;\&#49468;&#53440;&#51076;&#52264;\t\&#44221;&#48708;\&#49328;&#52636;&#44592;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4053;&#51116;&#52632;\&#49468;&#53440;&#51076;&#52264;\FORM\97&#44208;&#49328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&#49468;&#54801;5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RODUCT\&#54364;&#51456;&#44204;&#51201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RODUCT\&#51648;&#51216;&#54924;&#51032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&#51452;&#45784;&#44284;&#54632;&#44760;/Local%20Settings/Temporary%20Internet%20Files/Content.IE5/KHEFSTAF/My%20Documents/2000&#44228;&#54925;/&#54616;&#48152;&#44592;&#51473;&#51109;&#44592;/&#49688;&#51221;&#44228;&#54925;%20&#50577;&#49885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c3.officeware.hei.co.kr/DATA/EXP/&#44033;&#51333;&#44277;&#47928;/&#44033;&#51333;&#48372;&#44256;&#51088;&#4730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판매46"/>
      <sheetName val="Sheet2"/>
      <sheetName val="Sheet1"/>
      <sheetName val="주간"/>
      <sheetName val="laroux"/>
      <sheetName val="cov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협력점직원"/>
    </sheetNames>
    <sheetDataSet>
      <sheetData sheetId="0">
        <row r="29">
          <cell r="A29" t="str">
            <v>센타</v>
          </cell>
          <cell r="B29" t="str">
            <v>협력점</v>
          </cell>
          <cell r="C29" t="str">
            <v>이름</v>
          </cell>
        </row>
        <row r="31">
          <cell r="A31" t="str">
            <v>대전</v>
          </cell>
          <cell r="B31" t="str">
            <v>현대컴퓨터타운</v>
          </cell>
          <cell r="C31" t="str">
            <v>이희관</v>
          </cell>
        </row>
        <row r="32">
          <cell r="A32" t="str">
            <v>강릉</v>
          </cell>
          <cell r="B32" t="str">
            <v>삼척맥전산</v>
          </cell>
          <cell r="C32" t="str">
            <v>이하노</v>
          </cell>
        </row>
        <row r="33">
          <cell r="A33" t="str">
            <v>인천</v>
          </cell>
          <cell r="B33" t="str">
            <v>바이너리컴퓨터</v>
          </cell>
          <cell r="C33" t="str">
            <v>김현진</v>
          </cell>
        </row>
        <row r="34">
          <cell r="A34" t="str">
            <v>마산</v>
          </cell>
          <cell r="B34" t="str">
            <v>대광전자</v>
          </cell>
          <cell r="C34" t="str">
            <v>손진주</v>
          </cell>
        </row>
        <row r="35">
          <cell r="A35" t="str">
            <v>전주</v>
          </cell>
          <cell r="B35" t="str">
            <v>전주프라자</v>
          </cell>
          <cell r="C35" t="str">
            <v>정현오</v>
          </cell>
        </row>
        <row r="36">
          <cell r="A36" t="str">
            <v>전주</v>
          </cell>
          <cell r="B36" t="str">
            <v>전주프라자</v>
          </cell>
          <cell r="C36" t="str">
            <v>김종오</v>
          </cell>
        </row>
        <row r="37">
          <cell r="A37" t="str">
            <v>인천</v>
          </cell>
          <cell r="B37" t="str">
            <v>바이너리컴퓨터</v>
          </cell>
          <cell r="C37" t="str">
            <v>안세업</v>
          </cell>
        </row>
        <row r="38">
          <cell r="A38" t="str">
            <v>전주</v>
          </cell>
          <cell r="B38" t="str">
            <v>전북총판</v>
          </cell>
          <cell r="C38" t="str">
            <v>송희</v>
          </cell>
        </row>
        <row r="39">
          <cell r="A39" t="str">
            <v>부산</v>
          </cell>
          <cell r="B39" t="str">
            <v>알가컴퓨터</v>
          </cell>
          <cell r="C39" t="str">
            <v>최영태</v>
          </cell>
        </row>
        <row r="40">
          <cell r="A40" t="str">
            <v>강남</v>
          </cell>
          <cell r="B40" t="str">
            <v>현대COM.서비스</v>
          </cell>
          <cell r="C40" t="str">
            <v>최찬용</v>
          </cell>
        </row>
        <row r="41">
          <cell r="A41" t="str">
            <v>강남</v>
          </cell>
          <cell r="B41" t="str">
            <v>현대COM.서비스</v>
          </cell>
          <cell r="C41" t="str">
            <v>김석기</v>
          </cell>
        </row>
        <row r="42">
          <cell r="A42" t="str">
            <v>울산</v>
          </cell>
          <cell r="B42" t="str">
            <v>현대오토</v>
          </cell>
          <cell r="C42" t="str">
            <v>김용식</v>
          </cell>
        </row>
        <row r="43">
          <cell r="A43" t="str">
            <v>울산</v>
          </cell>
          <cell r="B43" t="str">
            <v>제일컴퓨터</v>
          </cell>
          <cell r="C43" t="str">
            <v>김정우</v>
          </cell>
        </row>
        <row r="44">
          <cell r="A44" t="str">
            <v>청주</v>
          </cell>
          <cell r="B44" t="str">
            <v>모아정보</v>
          </cell>
          <cell r="C44" t="str">
            <v>윤원근</v>
          </cell>
        </row>
        <row r="45">
          <cell r="A45" t="str">
            <v>강남</v>
          </cell>
          <cell r="B45" t="str">
            <v>현대COM.서비스</v>
          </cell>
          <cell r="C45" t="str">
            <v>김용현</v>
          </cell>
        </row>
        <row r="46">
          <cell r="A46" t="str">
            <v>제주</v>
          </cell>
          <cell r="B46" t="str">
            <v>우보전산</v>
          </cell>
          <cell r="C46" t="str">
            <v>이정훈</v>
          </cell>
        </row>
        <row r="47">
          <cell r="A47" t="str">
            <v>전주</v>
          </cell>
          <cell r="B47" t="str">
            <v>신천정보</v>
          </cell>
          <cell r="C47" t="str">
            <v>이치현</v>
          </cell>
        </row>
        <row r="48">
          <cell r="A48" t="str">
            <v>강남</v>
          </cell>
          <cell r="B48" t="str">
            <v>현대오토시스템</v>
          </cell>
          <cell r="C48" t="str">
            <v>김병원</v>
          </cell>
        </row>
        <row r="49">
          <cell r="A49" t="str">
            <v>광주</v>
          </cell>
          <cell r="B49" t="str">
            <v>컴트론</v>
          </cell>
          <cell r="C49" t="str">
            <v>윤귀중</v>
          </cell>
        </row>
        <row r="50">
          <cell r="A50" t="str">
            <v>울산</v>
          </cell>
          <cell r="B50" t="str">
            <v>백산정보</v>
          </cell>
          <cell r="C50" t="str">
            <v>최득현</v>
          </cell>
        </row>
        <row r="51">
          <cell r="A51" t="str">
            <v>강남</v>
          </cell>
          <cell r="B51" t="str">
            <v>성문컴퓨터</v>
          </cell>
          <cell r="C51" t="str">
            <v>박성경</v>
          </cell>
        </row>
        <row r="52">
          <cell r="A52" t="str">
            <v>강남</v>
          </cell>
          <cell r="B52" t="str">
            <v>토탈정보시스템</v>
          </cell>
          <cell r="C52" t="str">
            <v>최정우</v>
          </cell>
        </row>
        <row r="53">
          <cell r="A53" t="str">
            <v>이천</v>
          </cell>
          <cell r="B53" t="str">
            <v>선진종합유통</v>
          </cell>
          <cell r="C53" t="str">
            <v>황현용</v>
          </cell>
        </row>
        <row r="54">
          <cell r="A54" t="str">
            <v>강남</v>
          </cell>
          <cell r="B54" t="str">
            <v>대한산업기술</v>
          </cell>
          <cell r="C54" t="str">
            <v>엄용철</v>
          </cell>
        </row>
        <row r="55">
          <cell r="A55" t="str">
            <v>안동</v>
          </cell>
          <cell r="B55" t="str">
            <v>하이테크</v>
          </cell>
          <cell r="C55" t="str">
            <v>강석정</v>
          </cell>
        </row>
        <row r="56">
          <cell r="A56" t="str">
            <v>포항</v>
          </cell>
          <cell r="B56" t="str">
            <v>현대전자랜드</v>
          </cell>
          <cell r="C56" t="str">
            <v>이기수</v>
          </cell>
        </row>
        <row r="57">
          <cell r="A57" t="str">
            <v>용산</v>
          </cell>
          <cell r="B57" t="str">
            <v>신화전자</v>
          </cell>
          <cell r="C57" t="str">
            <v>김재흥</v>
          </cell>
        </row>
        <row r="58">
          <cell r="A58" t="str">
            <v>대전</v>
          </cell>
          <cell r="B58" t="str">
            <v>현대정보통신</v>
          </cell>
          <cell r="C58" t="str">
            <v>이천형</v>
          </cell>
        </row>
        <row r="59">
          <cell r="A59" t="str">
            <v>부산</v>
          </cell>
          <cell r="B59" t="str">
            <v>알가컴퓨터</v>
          </cell>
          <cell r="C59" t="str">
            <v>김재훈</v>
          </cell>
        </row>
        <row r="60">
          <cell r="A60" t="str">
            <v>마산</v>
          </cell>
          <cell r="B60" t="str">
            <v>대광전자</v>
          </cell>
          <cell r="C60" t="str">
            <v>김석곤</v>
          </cell>
        </row>
        <row r="61">
          <cell r="A61" t="str">
            <v>마산</v>
          </cell>
          <cell r="B61" t="str">
            <v>피코스프라자</v>
          </cell>
          <cell r="C61" t="str">
            <v>배기득</v>
          </cell>
        </row>
        <row r="62">
          <cell r="A62" t="str">
            <v>울산</v>
          </cell>
          <cell r="B62" t="str">
            <v>현대오토</v>
          </cell>
          <cell r="C62" t="str">
            <v>이남재</v>
          </cell>
        </row>
        <row r="63">
          <cell r="A63" t="str">
            <v>전주</v>
          </cell>
          <cell r="B63" t="str">
            <v>이리현대</v>
          </cell>
          <cell r="C63" t="str">
            <v>정복환</v>
          </cell>
        </row>
        <row r="64">
          <cell r="A64" t="str">
            <v>전주</v>
          </cell>
          <cell r="B64" t="str">
            <v>신천정보</v>
          </cell>
          <cell r="C64" t="str">
            <v>김기복</v>
          </cell>
        </row>
        <row r="65">
          <cell r="A65" t="str">
            <v>부산</v>
          </cell>
          <cell r="B65" t="str">
            <v>영산정보</v>
          </cell>
          <cell r="C65" t="str">
            <v>정연관</v>
          </cell>
        </row>
        <row r="66">
          <cell r="A66" t="str">
            <v>전주</v>
          </cell>
          <cell r="B66" t="str">
            <v>전주프라자</v>
          </cell>
          <cell r="C66" t="str">
            <v>임진</v>
          </cell>
        </row>
        <row r="67">
          <cell r="A67" t="str">
            <v>강남</v>
          </cell>
          <cell r="B67" t="str">
            <v>현대COM.서비스</v>
          </cell>
          <cell r="C67" t="str">
            <v>이수일</v>
          </cell>
        </row>
        <row r="68">
          <cell r="A68" t="str">
            <v>사상</v>
          </cell>
          <cell r="B68" t="str">
            <v>원일컴퓨터</v>
          </cell>
          <cell r="C68" t="str">
            <v>양원석</v>
          </cell>
        </row>
        <row r="69">
          <cell r="A69" t="str">
            <v>강남</v>
          </cell>
          <cell r="B69" t="str">
            <v>현대오토시스템</v>
          </cell>
          <cell r="C69" t="str">
            <v>오창근</v>
          </cell>
        </row>
        <row r="70">
          <cell r="A70" t="str">
            <v>원주</v>
          </cell>
          <cell r="B70" t="str">
            <v>OA컨설팅</v>
          </cell>
          <cell r="C70" t="str">
            <v>지중근</v>
          </cell>
        </row>
        <row r="71">
          <cell r="A71" t="str">
            <v>강남</v>
          </cell>
          <cell r="B71" t="str">
            <v>현대COM.서비스</v>
          </cell>
          <cell r="C71" t="str">
            <v>이일룡</v>
          </cell>
        </row>
        <row r="72">
          <cell r="A72" t="str">
            <v>마산</v>
          </cell>
          <cell r="B72" t="str">
            <v>피코스프라자</v>
          </cell>
          <cell r="C72" t="str">
            <v>강성민</v>
          </cell>
        </row>
        <row r="73">
          <cell r="A73" t="str">
            <v>울산</v>
          </cell>
          <cell r="B73" t="str">
            <v>현대오토</v>
          </cell>
          <cell r="C73" t="str">
            <v>현용호</v>
          </cell>
        </row>
        <row r="74">
          <cell r="A74" t="str">
            <v>울산</v>
          </cell>
          <cell r="B74" t="str">
            <v>현대오토</v>
          </cell>
          <cell r="C74" t="str">
            <v>박규태</v>
          </cell>
        </row>
        <row r="75">
          <cell r="A75" t="str">
            <v>강남</v>
          </cell>
          <cell r="B75" t="str">
            <v>현대오토시스템</v>
          </cell>
          <cell r="C75" t="str">
            <v>이재춘</v>
          </cell>
        </row>
        <row r="76">
          <cell r="A76" t="str">
            <v>서대구</v>
          </cell>
          <cell r="B76" t="str">
            <v>상신정보기술</v>
          </cell>
          <cell r="C76" t="str">
            <v>소재윤</v>
          </cell>
        </row>
        <row r="77">
          <cell r="A77" t="str">
            <v>강릉</v>
          </cell>
          <cell r="B77" t="str">
            <v>정선사무기</v>
          </cell>
          <cell r="C77" t="str">
            <v>권용찬</v>
          </cell>
        </row>
        <row r="78">
          <cell r="A78" t="str">
            <v>전주</v>
          </cell>
          <cell r="B78" t="str">
            <v>정읍현대</v>
          </cell>
          <cell r="C78" t="str">
            <v>김형표</v>
          </cell>
        </row>
        <row r="79">
          <cell r="A79" t="str">
            <v>대구</v>
          </cell>
          <cell r="B79" t="str">
            <v>구은시스템</v>
          </cell>
          <cell r="C79" t="str">
            <v>이현신</v>
          </cell>
        </row>
        <row r="80">
          <cell r="A80" t="str">
            <v>인천</v>
          </cell>
          <cell r="B80" t="str">
            <v>바이너리컴퓨터</v>
          </cell>
          <cell r="C80" t="str">
            <v>김문수</v>
          </cell>
        </row>
        <row r="81">
          <cell r="A81" t="str">
            <v>청주</v>
          </cell>
          <cell r="B81" t="str">
            <v>모아정보</v>
          </cell>
          <cell r="C81" t="str">
            <v>김의재</v>
          </cell>
        </row>
        <row r="82">
          <cell r="A82" t="str">
            <v>제주</v>
          </cell>
          <cell r="B82" t="str">
            <v>우보전산</v>
          </cell>
          <cell r="C82" t="str">
            <v>강세은</v>
          </cell>
        </row>
        <row r="83">
          <cell r="A83" t="str">
            <v>전주</v>
          </cell>
          <cell r="B83" t="str">
            <v>전북총판</v>
          </cell>
          <cell r="C83" t="str">
            <v>강신훈</v>
          </cell>
        </row>
        <row r="84">
          <cell r="A84" t="str">
            <v>전주</v>
          </cell>
          <cell r="B84" t="str">
            <v>전북총판</v>
          </cell>
          <cell r="C84" t="str">
            <v>김남송</v>
          </cell>
        </row>
        <row r="85">
          <cell r="A85" t="str">
            <v>부산</v>
          </cell>
          <cell r="B85" t="str">
            <v>알가컴퓨터</v>
          </cell>
          <cell r="C85" t="str">
            <v>조철환</v>
          </cell>
        </row>
        <row r="86">
          <cell r="A86" t="str">
            <v>대구</v>
          </cell>
          <cell r="B86" t="str">
            <v>구은시스템</v>
          </cell>
          <cell r="C86" t="str">
            <v>전준구</v>
          </cell>
        </row>
        <row r="87">
          <cell r="A87" t="str">
            <v>울산</v>
          </cell>
          <cell r="B87" t="str">
            <v>현대오토</v>
          </cell>
          <cell r="C87" t="str">
            <v>강혜수</v>
          </cell>
        </row>
        <row r="88">
          <cell r="A88" t="str">
            <v>인천</v>
          </cell>
          <cell r="B88" t="str">
            <v>바이너리컴퓨터</v>
          </cell>
          <cell r="C88" t="str">
            <v>김영진</v>
          </cell>
        </row>
        <row r="89">
          <cell r="A89" t="str">
            <v>대전</v>
          </cell>
          <cell r="B89" t="str">
            <v>현대컴퓨터타운</v>
          </cell>
          <cell r="C89" t="str">
            <v>조용인</v>
          </cell>
        </row>
        <row r="90">
          <cell r="A90" t="str">
            <v>인천</v>
          </cell>
          <cell r="B90" t="str">
            <v>바이너리컴퓨터</v>
          </cell>
          <cell r="C90" t="str">
            <v>장영순</v>
          </cell>
        </row>
        <row r="91">
          <cell r="A91" t="str">
            <v>인천</v>
          </cell>
          <cell r="B91" t="str">
            <v>바이너리컴퓨터</v>
          </cell>
          <cell r="C91" t="str">
            <v>김만준</v>
          </cell>
        </row>
        <row r="92">
          <cell r="A92" t="str">
            <v>부산</v>
          </cell>
          <cell r="B92" t="str">
            <v>한국컴퓨터기술</v>
          </cell>
          <cell r="C92" t="str">
            <v>하영일</v>
          </cell>
        </row>
        <row r="93">
          <cell r="A93" t="str">
            <v>대구</v>
          </cell>
          <cell r="B93" t="str">
            <v>현대상사</v>
          </cell>
          <cell r="C93" t="str">
            <v>김동구</v>
          </cell>
        </row>
        <row r="94">
          <cell r="A94" t="str">
            <v>강남</v>
          </cell>
          <cell r="B94" t="str">
            <v>성문컴퓨터</v>
          </cell>
          <cell r="C94" t="str">
            <v>김용근</v>
          </cell>
        </row>
        <row r="95">
          <cell r="A95" t="str">
            <v>강남</v>
          </cell>
          <cell r="B95" t="str">
            <v>현대COM.서비스</v>
          </cell>
          <cell r="C95" t="str">
            <v>황학기</v>
          </cell>
        </row>
        <row r="96">
          <cell r="A96" t="str">
            <v>강남</v>
          </cell>
          <cell r="B96" t="str">
            <v>대한산업기술</v>
          </cell>
          <cell r="C96" t="str">
            <v>김종명</v>
          </cell>
        </row>
        <row r="97">
          <cell r="A97" t="str">
            <v>청주</v>
          </cell>
          <cell r="B97" t="str">
            <v>모아정보</v>
          </cell>
          <cell r="C97" t="str">
            <v>정진주</v>
          </cell>
        </row>
        <row r="98">
          <cell r="A98" t="str">
            <v>부산</v>
          </cell>
          <cell r="B98" t="str">
            <v>유니버스컴퓨터</v>
          </cell>
          <cell r="C98" t="str">
            <v>손용평</v>
          </cell>
        </row>
        <row r="99">
          <cell r="A99" t="str">
            <v>동대문</v>
          </cell>
          <cell r="B99" t="str">
            <v>OA총판</v>
          </cell>
          <cell r="C99" t="str">
            <v>김영회</v>
          </cell>
        </row>
        <row r="100">
          <cell r="A100" t="str">
            <v>제주</v>
          </cell>
          <cell r="B100" t="str">
            <v>우보전산</v>
          </cell>
          <cell r="C100" t="str">
            <v>강희석</v>
          </cell>
        </row>
        <row r="101">
          <cell r="A101" t="str">
            <v>순천</v>
          </cell>
          <cell r="B101" t="str">
            <v>한빛시스템</v>
          </cell>
          <cell r="C101" t="str">
            <v>김홍두</v>
          </cell>
        </row>
        <row r="102">
          <cell r="A102" t="str">
            <v>원주</v>
          </cell>
          <cell r="B102" t="str">
            <v>현대프라자</v>
          </cell>
          <cell r="C102" t="str">
            <v>한기정</v>
          </cell>
        </row>
        <row r="103">
          <cell r="A103" t="str">
            <v>순천</v>
          </cell>
          <cell r="B103" t="str">
            <v>현대종합OA</v>
          </cell>
          <cell r="C103" t="str">
            <v>위주량</v>
          </cell>
        </row>
        <row r="104">
          <cell r="A104" t="str">
            <v>울산</v>
          </cell>
          <cell r="B104" t="str">
            <v>현대오토</v>
          </cell>
          <cell r="C104" t="str">
            <v>한홍우</v>
          </cell>
        </row>
        <row r="105">
          <cell r="A105" t="str">
            <v>울산</v>
          </cell>
          <cell r="B105" t="str">
            <v>제일컴퓨터</v>
          </cell>
          <cell r="C105" t="str">
            <v>이상윤</v>
          </cell>
        </row>
        <row r="106">
          <cell r="A106" t="str">
            <v>이천</v>
          </cell>
          <cell r="B106" t="str">
            <v>선진종합유통</v>
          </cell>
          <cell r="C106" t="str">
            <v>이상석</v>
          </cell>
        </row>
        <row r="107">
          <cell r="A107" t="str">
            <v>인천</v>
          </cell>
          <cell r="B107" t="str">
            <v>바이너리컴퓨터</v>
          </cell>
          <cell r="C107" t="str">
            <v>김은수</v>
          </cell>
        </row>
        <row r="108">
          <cell r="A108" t="str">
            <v>강남</v>
          </cell>
          <cell r="B108" t="str">
            <v>성문컴퓨터</v>
          </cell>
          <cell r="C108" t="str">
            <v>박성주</v>
          </cell>
        </row>
        <row r="109">
          <cell r="A109" t="str">
            <v>강남</v>
          </cell>
          <cell r="B109" t="str">
            <v>성문컴퓨터</v>
          </cell>
          <cell r="C109" t="str">
            <v>김대호</v>
          </cell>
        </row>
        <row r="110">
          <cell r="A110" t="str">
            <v>원주</v>
          </cell>
          <cell r="B110" t="str">
            <v>유한상사</v>
          </cell>
          <cell r="C110" t="str">
            <v>이정윤</v>
          </cell>
        </row>
        <row r="111">
          <cell r="A111" t="str">
            <v>강남</v>
          </cell>
          <cell r="B111" t="str">
            <v>현대오토시스템</v>
          </cell>
          <cell r="C111" t="str">
            <v>이은관</v>
          </cell>
        </row>
        <row r="112">
          <cell r="A112" t="str">
            <v>청주</v>
          </cell>
          <cell r="B112" t="str">
            <v>21C현컴</v>
          </cell>
          <cell r="C112" t="str">
            <v>신덕균</v>
          </cell>
        </row>
        <row r="113">
          <cell r="A113" t="str">
            <v>강남</v>
          </cell>
          <cell r="B113" t="str">
            <v>현대오토시스템</v>
          </cell>
          <cell r="C113" t="str">
            <v>최상덕</v>
          </cell>
        </row>
        <row r="114">
          <cell r="A114" t="str">
            <v>강남</v>
          </cell>
          <cell r="B114" t="str">
            <v>현대COM.서비스</v>
          </cell>
          <cell r="C114" t="str">
            <v>류호원</v>
          </cell>
        </row>
        <row r="115">
          <cell r="A115" t="str">
            <v>강남</v>
          </cell>
          <cell r="B115" t="str">
            <v>현대COM.서비스</v>
          </cell>
          <cell r="C115" t="str">
            <v>전명국</v>
          </cell>
        </row>
        <row r="116">
          <cell r="A116" t="str">
            <v>울산</v>
          </cell>
          <cell r="B116" t="str">
            <v>현대오토</v>
          </cell>
          <cell r="C116" t="str">
            <v>장상익</v>
          </cell>
        </row>
        <row r="117">
          <cell r="A117" t="str">
            <v>마산</v>
          </cell>
          <cell r="B117" t="str">
            <v>현대컴퓨터</v>
          </cell>
          <cell r="C117" t="str">
            <v>이재영</v>
          </cell>
        </row>
        <row r="118">
          <cell r="A118" t="str">
            <v>전주</v>
          </cell>
          <cell r="B118" t="str">
            <v>정보통신</v>
          </cell>
          <cell r="C118" t="str">
            <v>국기환</v>
          </cell>
        </row>
        <row r="119">
          <cell r="A119" t="str">
            <v>부산</v>
          </cell>
          <cell r="B119" t="str">
            <v>알가컴퓨터</v>
          </cell>
          <cell r="C119" t="str">
            <v>하태희</v>
          </cell>
        </row>
        <row r="120">
          <cell r="A120" t="str">
            <v>울산</v>
          </cell>
          <cell r="B120" t="str">
            <v>현대오토</v>
          </cell>
          <cell r="C120" t="str">
            <v>이종복</v>
          </cell>
        </row>
        <row r="121">
          <cell r="A121" t="str">
            <v>강남</v>
          </cell>
          <cell r="B121" t="str">
            <v>현대오토시스템</v>
          </cell>
          <cell r="C121" t="str">
            <v>김기호</v>
          </cell>
        </row>
        <row r="122">
          <cell r="A122" t="str">
            <v>순천</v>
          </cell>
          <cell r="B122" t="str">
            <v>한빛시스템</v>
          </cell>
          <cell r="C122" t="str">
            <v>임한석</v>
          </cell>
        </row>
        <row r="123">
          <cell r="A123" t="str">
            <v>용산</v>
          </cell>
          <cell r="B123" t="str">
            <v>마루콤</v>
          </cell>
          <cell r="C123" t="str">
            <v>명필식</v>
          </cell>
        </row>
        <row r="124">
          <cell r="A124" t="str">
            <v>대구</v>
          </cell>
          <cell r="B124" t="str">
            <v>보성OA</v>
          </cell>
          <cell r="C124" t="str">
            <v>박성진</v>
          </cell>
        </row>
        <row r="125">
          <cell r="A125" t="str">
            <v>대전</v>
          </cell>
          <cell r="B125" t="str">
            <v>명컴퓨터</v>
          </cell>
          <cell r="C125" t="str">
            <v>이진양</v>
          </cell>
        </row>
        <row r="126">
          <cell r="A126" t="str">
            <v>울산</v>
          </cell>
          <cell r="B126" t="str">
            <v>제일컴퓨터</v>
          </cell>
          <cell r="C126" t="str">
            <v>이창훈</v>
          </cell>
        </row>
        <row r="127">
          <cell r="A127" t="str">
            <v>강남</v>
          </cell>
          <cell r="B127" t="str">
            <v>효산정보</v>
          </cell>
          <cell r="C127" t="str">
            <v>김무겸</v>
          </cell>
        </row>
        <row r="128">
          <cell r="A128" t="str">
            <v>강남</v>
          </cell>
          <cell r="B128" t="str">
            <v>대광전자통신</v>
          </cell>
          <cell r="C128" t="str">
            <v>송준영</v>
          </cell>
        </row>
        <row r="129">
          <cell r="A129" t="str">
            <v>이천</v>
          </cell>
          <cell r="B129" t="str">
            <v>선진종합유통</v>
          </cell>
          <cell r="C129" t="str">
            <v>이규성</v>
          </cell>
        </row>
        <row r="130">
          <cell r="A130" t="str">
            <v>안동</v>
          </cell>
          <cell r="B130" t="str">
            <v>삼우종합</v>
          </cell>
          <cell r="C130" t="str">
            <v>김종철</v>
          </cell>
        </row>
        <row r="131">
          <cell r="A131" t="str">
            <v>전주</v>
          </cell>
          <cell r="B131" t="str">
            <v>신천정보</v>
          </cell>
          <cell r="C131" t="str">
            <v>최규민</v>
          </cell>
        </row>
        <row r="132">
          <cell r="A132" t="str">
            <v>강남</v>
          </cell>
          <cell r="B132" t="str">
            <v>효산정보</v>
          </cell>
          <cell r="C132" t="str">
            <v>박영민</v>
          </cell>
        </row>
        <row r="133">
          <cell r="A133" t="str">
            <v>부산</v>
          </cell>
          <cell r="B133" t="str">
            <v>부일시스템</v>
          </cell>
          <cell r="C133" t="str">
            <v>이동훈</v>
          </cell>
        </row>
        <row r="134">
          <cell r="A134" t="str">
            <v>강남</v>
          </cell>
          <cell r="B134" t="str">
            <v>현대오토시스템</v>
          </cell>
          <cell r="C134" t="str">
            <v>이경호</v>
          </cell>
        </row>
        <row r="135">
          <cell r="A135" t="str">
            <v>울산</v>
          </cell>
          <cell r="B135" t="str">
            <v>제일컴퓨터</v>
          </cell>
          <cell r="C135" t="str">
            <v>이상도</v>
          </cell>
        </row>
        <row r="136">
          <cell r="A136" t="str">
            <v>동대문</v>
          </cell>
          <cell r="B136" t="str">
            <v>OA총판</v>
          </cell>
          <cell r="C136" t="str">
            <v>진성욱</v>
          </cell>
        </row>
        <row r="137">
          <cell r="A137" t="str">
            <v>원주</v>
          </cell>
          <cell r="B137" t="str">
            <v>현대컴퓨터랜드</v>
          </cell>
          <cell r="C137" t="str">
            <v>김무섭</v>
          </cell>
        </row>
        <row r="138">
          <cell r="A138" t="str">
            <v>대전</v>
          </cell>
          <cell r="B138" t="str">
            <v>현대컴퓨터타운</v>
          </cell>
          <cell r="C138" t="str">
            <v>송민화</v>
          </cell>
        </row>
        <row r="139">
          <cell r="A139" t="str">
            <v>강남</v>
          </cell>
          <cell r="B139" t="str">
            <v>현대COM.서비스</v>
          </cell>
          <cell r="C139" t="str">
            <v>이정한</v>
          </cell>
        </row>
        <row r="140">
          <cell r="A140" t="str">
            <v>순천</v>
          </cell>
          <cell r="B140" t="str">
            <v>현대컴퓨터</v>
          </cell>
          <cell r="C140" t="str">
            <v>김병석</v>
          </cell>
        </row>
        <row r="141">
          <cell r="A141" t="str">
            <v>안양</v>
          </cell>
          <cell r="B141" t="str">
            <v>탑정보시스템</v>
          </cell>
          <cell r="C141" t="str">
            <v>정하강</v>
          </cell>
        </row>
        <row r="142">
          <cell r="A142" t="str">
            <v>부산</v>
          </cell>
          <cell r="B142" t="str">
            <v>현대프라자</v>
          </cell>
          <cell r="C142" t="str">
            <v>윤근원</v>
          </cell>
        </row>
        <row r="143">
          <cell r="A143" t="str">
            <v>용산</v>
          </cell>
          <cell r="B143" t="str">
            <v>성문전자</v>
          </cell>
          <cell r="C143" t="str">
            <v>한승학</v>
          </cell>
        </row>
        <row r="144">
          <cell r="A144" t="str">
            <v>강남</v>
          </cell>
          <cell r="B144" t="str">
            <v>현대COM.서비스</v>
          </cell>
          <cell r="C144" t="str">
            <v>이흥주</v>
          </cell>
        </row>
        <row r="145">
          <cell r="A145" t="str">
            <v>부산</v>
          </cell>
          <cell r="B145" t="str">
            <v>희망정보(주)</v>
          </cell>
          <cell r="C145" t="str">
            <v>신주성</v>
          </cell>
        </row>
        <row r="146">
          <cell r="A146" t="str">
            <v>울산</v>
          </cell>
          <cell r="B146" t="str">
            <v>현대오토</v>
          </cell>
          <cell r="C146" t="str">
            <v>제남훈</v>
          </cell>
        </row>
        <row r="147">
          <cell r="A147" t="str">
            <v>강남</v>
          </cell>
          <cell r="B147" t="str">
            <v>현대COM.서비스</v>
          </cell>
          <cell r="C147" t="str">
            <v>김기영</v>
          </cell>
        </row>
        <row r="148">
          <cell r="A148" t="str">
            <v>강남</v>
          </cell>
          <cell r="B148" t="str">
            <v>현대COM.서비스</v>
          </cell>
          <cell r="C148" t="str">
            <v>김기호</v>
          </cell>
        </row>
        <row r="149">
          <cell r="A149" t="str">
            <v>부산</v>
          </cell>
          <cell r="B149" t="str">
            <v>영산정보</v>
          </cell>
          <cell r="C149" t="str">
            <v>김종열</v>
          </cell>
        </row>
        <row r="150">
          <cell r="A150" t="str">
            <v>부산</v>
          </cell>
          <cell r="B150" t="str">
            <v>영산정보</v>
          </cell>
          <cell r="C150" t="str">
            <v>김대영</v>
          </cell>
        </row>
        <row r="151">
          <cell r="A151" t="str">
            <v>대전</v>
          </cell>
          <cell r="B151" t="str">
            <v>현대컴퓨터타운</v>
          </cell>
          <cell r="C151" t="str">
            <v>김대현</v>
          </cell>
        </row>
        <row r="152">
          <cell r="A152" t="str">
            <v>서대구</v>
          </cell>
          <cell r="B152" t="str">
            <v>상신정보기술</v>
          </cell>
          <cell r="C152" t="str">
            <v>장재형</v>
          </cell>
        </row>
        <row r="153">
          <cell r="A153" t="str">
            <v>인천</v>
          </cell>
          <cell r="B153" t="str">
            <v>현대컴퓨터</v>
          </cell>
          <cell r="C153" t="str">
            <v>강길수</v>
          </cell>
        </row>
        <row r="154">
          <cell r="A154" t="str">
            <v>강남</v>
          </cell>
          <cell r="B154" t="str">
            <v>현대오토시스템</v>
          </cell>
          <cell r="C154" t="str">
            <v>오평록</v>
          </cell>
        </row>
        <row r="155">
          <cell r="A155" t="str">
            <v>제주</v>
          </cell>
          <cell r="B155" t="str">
            <v>우보전산</v>
          </cell>
          <cell r="C155" t="str">
            <v>김은성</v>
          </cell>
        </row>
        <row r="156">
          <cell r="A156" t="str">
            <v>강남</v>
          </cell>
          <cell r="B156" t="str">
            <v>현대오토시스템</v>
          </cell>
          <cell r="C156" t="str">
            <v>오태만</v>
          </cell>
        </row>
        <row r="157">
          <cell r="A157" t="str">
            <v>마산</v>
          </cell>
          <cell r="B157" t="str">
            <v>현대컴퓨터</v>
          </cell>
          <cell r="C157" t="str">
            <v>차동원</v>
          </cell>
        </row>
        <row r="158">
          <cell r="A158" t="str">
            <v>강남</v>
          </cell>
          <cell r="B158" t="str">
            <v>현대데이타SYS.</v>
          </cell>
          <cell r="C158" t="str">
            <v>김승식</v>
          </cell>
        </row>
        <row r="159">
          <cell r="A159" t="str">
            <v>강남</v>
          </cell>
          <cell r="B159" t="str">
            <v>현대오토시스템</v>
          </cell>
          <cell r="C159" t="str">
            <v>김진우</v>
          </cell>
        </row>
        <row r="160">
          <cell r="A160" t="str">
            <v>부산</v>
          </cell>
          <cell r="B160" t="str">
            <v>유니버스컴퓨터</v>
          </cell>
          <cell r="C160" t="str">
            <v>고광선</v>
          </cell>
        </row>
        <row r="161">
          <cell r="A161" t="str">
            <v>대구</v>
          </cell>
          <cell r="B161" t="str">
            <v>현대상사</v>
          </cell>
          <cell r="C161" t="str">
            <v>박용순</v>
          </cell>
        </row>
        <row r="162">
          <cell r="A162" t="str">
            <v>부산</v>
          </cell>
          <cell r="B162" t="str">
            <v>부일시스템</v>
          </cell>
          <cell r="C162" t="str">
            <v>공영준</v>
          </cell>
        </row>
        <row r="163">
          <cell r="A163" t="str">
            <v>순천</v>
          </cell>
          <cell r="B163" t="str">
            <v>현대컴퓨터</v>
          </cell>
          <cell r="C163" t="str">
            <v>김인호</v>
          </cell>
        </row>
        <row r="164">
          <cell r="A164" t="str">
            <v>대구</v>
          </cell>
          <cell r="B164" t="str">
            <v>현대상사</v>
          </cell>
          <cell r="C164" t="str">
            <v>박준현</v>
          </cell>
        </row>
        <row r="165">
          <cell r="A165" t="str">
            <v>강남</v>
          </cell>
          <cell r="B165" t="str">
            <v>현대오토시스템</v>
          </cell>
          <cell r="C165" t="str">
            <v>강문희</v>
          </cell>
        </row>
        <row r="166">
          <cell r="A166" t="str">
            <v>원주</v>
          </cell>
          <cell r="B166" t="str">
            <v>춘천현대씨엔씨</v>
          </cell>
          <cell r="C166" t="str">
            <v>오준오</v>
          </cell>
        </row>
        <row r="167">
          <cell r="A167" t="str">
            <v>강남</v>
          </cell>
          <cell r="B167" t="str">
            <v>성문컴퓨터</v>
          </cell>
          <cell r="C167" t="str">
            <v>김학철</v>
          </cell>
        </row>
        <row r="168">
          <cell r="A168" t="str">
            <v>강남</v>
          </cell>
          <cell r="B168" t="str">
            <v>금강컴퓨터</v>
          </cell>
          <cell r="C168" t="str">
            <v>조상범</v>
          </cell>
        </row>
        <row r="169">
          <cell r="A169" t="str">
            <v>강남</v>
          </cell>
          <cell r="B169" t="str">
            <v>현대오토시스템</v>
          </cell>
          <cell r="C169" t="str">
            <v>이인철</v>
          </cell>
        </row>
        <row r="170">
          <cell r="A170" t="str">
            <v>강남</v>
          </cell>
          <cell r="B170" t="str">
            <v>금강컴퓨터</v>
          </cell>
          <cell r="C170" t="str">
            <v>이의동</v>
          </cell>
        </row>
        <row r="171">
          <cell r="A171" t="str">
            <v>강남</v>
          </cell>
          <cell r="B171" t="str">
            <v>현대COM.서비스</v>
          </cell>
          <cell r="C171" t="str">
            <v>조영수</v>
          </cell>
        </row>
        <row r="172">
          <cell r="A172" t="str">
            <v>광주</v>
          </cell>
          <cell r="B172" t="str">
            <v>C.C.S</v>
          </cell>
          <cell r="C172" t="str">
            <v>정명진</v>
          </cell>
        </row>
        <row r="173">
          <cell r="A173" t="str">
            <v>강남</v>
          </cell>
          <cell r="B173" t="str">
            <v>신일시스템</v>
          </cell>
          <cell r="C173" t="str">
            <v>이형민</v>
          </cell>
        </row>
        <row r="174">
          <cell r="A174" t="str">
            <v>강남</v>
          </cell>
          <cell r="B174" t="str">
            <v>현대오토시스템</v>
          </cell>
          <cell r="C174" t="str">
            <v>서이갑</v>
          </cell>
        </row>
        <row r="175">
          <cell r="A175" t="str">
            <v>광주</v>
          </cell>
          <cell r="B175" t="str">
            <v>컴트론</v>
          </cell>
          <cell r="C175" t="str">
            <v>임은선</v>
          </cell>
        </row>
        <row r="176">
          <cell r="A176" t="str">
            <v>광주</v>
          </cell>
          <cell r="B176" t="str">
            <v>민제컴퓨터</v>
          </cell>
          <cell r="C176" t="str">
            <v>김우진</v>
          </cell>
        </row>
        <row r="177">
          <cell r="A177" t="str">
            <v>마산</v>
          </cell>
          <cell r="B177" t="str">
            <v>피코스프라자</v>
          </cell>
          <cell r="C177" t="str">
            <v>이용진</v>
          </cell>
        </row>
        <row r="178">
          <cell r="A178" t="str">
            <v>원주</v>
          </cell>
          <cell r="B178" t="str">
            <v>유한상사</v>
          </cell>
          <cell r="C178" t="str">
            <v>성인제</v>
          </cell>
        </row>
        <row r="179">
          <cell r="A179" t="str">
            <v>안동</v>
          </cell>
          <cell r="B179" t="str">
            <v>광명C&amp;C</v>
          </cell>
          <cell r="C179" t="str">
            <v>김시직</v>
          </cell>
        </row>
        <row r="180">
          <cell r="A180" t="str">
            <v>강남</v>
          </cell>
          <cell r="B180" t="str">
            <v>삼일테크</v>
          </cell>
          <cell r="C180" t="str">
            <v>이주형</v>
          </cell>
        </row>
        <row r="181">
          <cell r="A181" t="str">
            <v>강남</v>
          </cell>
          <cell r="B181" t="str">
            <v>현대오토시스템</v>
          </cell>
          <cell r="C181" t="str">
            <v>전용희</v>
          </cell>
        </row>
        <row r="182">
          <cell r="A182" t="str">
            <v>강남</v>
          </cell>
          <cell r="B182" t="str">
            <v>마이티정보통신</v>
          </cell>
          <cell r="C182" t="str">
            <v>서정록</v>
          </cell>
        </row>
        <row r="183">
          <cell r="A183" t="str">
            <v>부산</v>
          </cell>
          <cell r="B183" t="str">
            <v>동광컴퓨터</v>
          </cell>
          <cell r="C183" t="str">
            <v>이홍준</v>
          </cell>
        </row>
        <row r="184">
          <cell r="A184" t="str">
            <v>대구</v>
          </cell>
          <cell r="B184" t="str">
            <v>구은시스템</v>
          </cell>
          <cell r="C184" t="str">
            <v>안덕기</v>
          </cell>
        </row>
        <row r="185">
          <cell r="A185" t="str">
            <v>강남</v>
          </cell>
          <cell r="B185" t="str">
            <v>신일시스템</v>
          </cell>
          <cell r="C185" t="str">
            <v>곽희연</v>
          </cell>
        </row>
        <row r="186">
          <cell r="A186" t="str">
            <v>광주</v>
          </cell>
          <cell r="B186" t="str">
            <v>우주정보</v>
          </cell>
          <cell r="C186" t="str">
            <v>송우동</v>
          </cell>
        </row>
        <row r="187">
          <cell r="A187" t="str">
            <v>강남</v>
          </cell>
          <cell r="B187" t="str">
            <v>현대COM.서비스</v>
          </cell>
          <cell r="C187" t="str">
            <v>이택범</v>
          </cell>
        </row>
        <row r="188">
          <cell r="A188" t="str">
            <v>광주</v>
          </cell>
          <cell r="B188" t="str">
            <v>광주총판</v>
          </cell>
          <cell r="C188" t="str">
            <v>이용우</v>
          </cell>
        </row>
        <row r="189">
          <cell r="A189" t="str">
            <v>강남</v>
          </cell>
          <cell r="B189" t="str">
            <v>한국COM.시스템</v>
          </cell>
          <cell r="C189" t="str">
            <v>김동환</v>
          </cell>
        </row>
        <row r="190">
          <cell r="A190" t="str">
            <v>대전</v>
          </cell>
          <cell r="B190" t="str">
            <v>(주)우남</v>
          </cell>
          <cell r="C190" t="str">
            <v>황철현</v>
          </cell>
        </row>
        <row r="191">
          <cell r="A191" t="str">
            <v>강남</v>
          </cell>
          <cell r="B191" t="str">
            <v>성문컴퓨터</v>
          </cell>
          <cell r="C191" t="str">
            <v>이창희</v>
          </cell>
        </row>
        <row r="192">
          <cell r="A192" t="str">
            <v>목포</v>
          </cell>
          <cell r="B192" t="str">
            <v>한주상사</v>
          </cell>
          <cell r="C192" t="str">
            <v>정중렬</v>
          </cell>
        </row>
        <row r="193">
          <cell r="A193" t="str">
            <v>안동</v>
          </cell>
          <cell r="B193" t="str">
            <v>의성사무기</v>
          </cell>
          <cell r="C193" t="str">
            <v>김효웅</v>
          </cell>
        </row>
        <row r="194">
          <cell r="A194" t="str">
            <v>천안</v>
          </cell>
          <cell r="B194" t="str">
            <v>현대전자프라자</v>
          </cell>
          <cell r="C194" t="str">
            <v>손영준</v>
          </cell>
        </row>
        <row r="195">
          <cell r="A195" t="str">
            <v>울산</v>
          </cell>
          <cell r="B195" t="str">
            <v>백산정보</v>
          </cell>
          <cell r="C195" t="str">
            <v>홍현동</v>
          </cell>
        </row>
        <row r="196">
          <cell r="A196" t="str">
            <v>강릉</v>
          </cell>
          <cell r="B196" t="str">
            <v>동해한국컴퓨터</v>
          </cell>
          <cell r="C196" t="str">
            <v>이종민</v>
          </cell>
        </row>
        <row r="197">
          <cell r="A197" t="str">
            <v>부산</v>
          </cell>
          <cell r="B197" t="str">
            <v>동광컴퓨터</v>
          </cell>
          <cell r="C197" t="str">
            <v>신원석</v>
          </cell>
        </row>
        <row r="198">
          <cell r="A198" t="str">
            <v>서산</v>
          </cell>
          <cell r="B198" t="str">
            <v>가람유통</v>
          </cell>
          <cell r="C198" t="str">
            <v>박노준</v>
          </cell>
        </row>
        <row r="199">
          <cell r="A199" t="str">
            <v>동대문</v>
          </cell>
          <cell r="B199" t="str">
            <v>C&amp;C테크노</v>
          </cell>
          <cell r="C199" t="str">
            <v>강성욱</v>
          </cell>
        </row>
        <row r="200">
          <cell r="A200" t="str">
            <v>안동</v>
          </cell>
          <cell r="B200" t="str">
            <v>대우전산</v>
          </cell>
          <cell r="C200" t="str">
            <v>이정우</v>
          </cell>
        </row>
        <row r="201">
          <cell r="A201" t="str">
            <v>전주</v>
          </cell>
          <cell r="B201" t="str">
            <v>전북총판</v>
          </cell>
          <cell r="C201" t="str">
            <v>최광수</v>
          </cell>
        </row>
        <row r="202">
          <cell r="A202" t="str">
            <v>태릉</v>
          </cell>
          <cell r="B202" t="str">
            <v>하이랜드</v>
          </cell>
          <cell r="C202" t="str">
            <v>정길현</v>
          </cell>
        </row>
        <row r="203">
          <cell r="A203" t="str">
            <v>강남</v>
          </cell>
          <cell r="B203" t="str">
            <v>현대오토시스템</v>
          </cell>
          <cell r="C203" t="str">
            <v>서정호</v>
          </cell>
        </row>
        <row r="204">
          <cell r="A204" t="str">
            <v>부산</v>
          </cell>
          <cell r="B204" t="str">
            <v>영산정보</v>
          </cell>
          <cell r="C204" t="str">
            <v>김종두</v>
          </cell>
        </row>
        <row r="205">
          <cell r="A205" t="str">
            <v>강릉</v>
          </cell>
          <cell r="B205" t="str">
            <v>양양C&amp;C</v>
          </cell>
          <cell r="C205" t="str">
            <v>윤석원</v>
          </cell>
        </row>
        <row r="206">
          <cell r="A206" t="str">
            <v>울산</v>
          </cell>
          <cell r="B206" t="str">
            <v>현대오토</v>
          </cell>
          <cell r="C206" t="str">
            <v>차욱진</v>
          </cell>
        </row>
        <row r="207">
          <cell r="A207" t="str">
            <v>강남</v>
          </cell>
          <cell r="B207" t="str">
            <v>성문컴퓨터</v>
          </cell>
          <cell r="C207" t="str">
            <v>신승철</v>
          </cell>
        </row>
        <row r="208">
          <cell r="A208" t="str">
            <v>강남</v>
          </cell>
          <cell r="B208" t="str">
            <v>현대COM.서비스</v>
          </cell>
          <cell r="C208" t="str">
            <v>이은아</v>
          </cell>
        </row>
        <row r="209">
          <cell r="A209" t="str">
            <v>마산</v>
          </cell>
          <cell r="B209" t="str">
            <v>현대사무기</v>
          </cell>
          <cell r="C209" t="str">
            <v>김영수</v>
          </cell>
        </row>
        <row r="210">
          <cell r="A210" t="str">
            <v>울산</v>
          </cell>
          <cell r="B210" t="str">
            <v>현대오토</v>
          </cell>
          <cell r="C210" t="str">
            <v>권용범</v>
          </cell>
        </row>
        <row r="211">
          <cell r="A211" t="str">
            <v>태릉</v>
          </cell>
          <cell r="B211" t="str">
            <v>부국</v>
          </cell>
          <cell r="C211" t="str">
            <v>정수인</v>
          </cell>
        </row>
        <row r="212">
          <cell r="A212" t="str">
            <v>전주</v>
          </cell>
          <cell r="B212" t="str">
            <v>전북총판</v>
          </cell>
          <cell r="C212" t="str">
            <v>홍인기</v>
          </cell>
        </row>
        <row r="213">
          <cell r="A213" t="str">
            <v>용산</v>
          </cell>
          <cell r="B213" t="str">
            <v>정우시스템</v>
          </cell>
          <cell r="C213" t="str">
            <v>허훈</v>
          </cell>
        </row>
        <row r="214">
          <cell r="A214" t="str">
            <v>강남</v>
          </cell>
          <cell r="B214" t="str">
            <v>현대COM.서비스</v>
          </cell>
          <cell r="C214" t="str">
            <v>임동선</v>
          </cell>
        </row>
        <row r="215">
          <cell r="A215" t="str">
            <v>울산</v>
          </cell>
          <cell r="B215" t="str">
            <v>현대오토</v>
          </cell>
          <cell r="C215" t="str">
            <v>문종일</v>
          </cell>
        </row>
        <row r="216">
          <cell r="A216" t="str">
            <v>전주</v>
          </cell>
          <cell r="B216" t="str">
            <v>신천정보</v>
          </cell>
          <cell r="C216" t="str">
            <v>이인성</v>
          </cell>
        </row>
        <row r="217">
          <cell r="A217" t="str">
            <v>울산</v>
          </cell>
          <cell r="B217" t="str">
            <v>제일컴퓨터</v>
          </cell>
          <cell r="C217" t="str">
            <v>김헌경</v>
          </cell>
        </row>
        <row r="218">
          <cell r="A218" t="str">
            <v>강남</v>
          </cell>
          <cell r="B218" t="str">
            <v>서프라이</v>
          </cell>
          <cell r="C218" t="str">
            <v>최삼수</v>
          </cell>
        </row>
        <row r="219">
          <cell r="A219" t="str">
            <v>강남</v>
          </cell>
          <cell r="B219" t="str">
            <v>창성시스템</v>
          </cell>
          <cell r="C219" t="str">
            <v>김명국</v>
          </cell>
        </row>
        <row r="220">
          <cell r="A220" t="str">
            <v>원주</v>
          </cell>
          <cell r="B220" t="str">
            <v>현대프라자</v>
          </cell>
          <cell r="C220" t="str">
            <v>전승만</v>
          </cell>
        </row>
        <row r="221">
          <cell r="A221" t="str">
            <v>마산</v>
          </cell>
          <cell r="B221" t="str">
            <v>현대사무기</v>
          </cell>
          <cell r="C221" t="str">
            <v>최호석</v>
          </cell>
        </row>
        <row r="222">
          <cell r="A222" t="str">
            <v>강남</v>
          </cell>
          <cell r="B222" t="str">
            <v>현대오토시스템</v>
          </cell>
          <cell r="C222" t="str">
            <v>임윤식</v>
          </cell>
        </row>
        <row r="223">
          <cell r="A223" t="str">
            <v>광주</v>
          </cell>
          <cell r="B223" t="str">
            <v>민제컴퓨터</v>
          </cell>
          <cell r="C223" t="str">
            <v>안경현</v>
          </cell>
        </row>
        <row r="224">
          <cell r="A224" t="str">
            <v>전주</v>
          </cell>
          <cell r="B224" t="str">
            <v>정보통신</v>
          </cell>
          <cell r="C224" t="str">
            <v>윤한철</v>
          </cell>
        </row>
        <row r="225">
          <cell r="A225" t="str">
            <v>강남</v>
          </cell>
          <cell r="B225" t="str">
            <v>마이티정보통신</v>
          </cell>
          <cell r="C225" t="str">
            <v>강민구</v>
          </cell>
        </row>
        <row r="226">
          <cell r="A226" t="str">
            <v>강남</v>
          </cell>
          <cell r="B226" t="str">
            <v>창성시스템</v>
          </cell>
          <cell r="C226" t="str">
            <v>박동호</v>
          </cell>
        </row>
        <row r="227">
          <cell r="A227" t="str">
            <v>강남</v>
          </cell>
          <cell r="B227" t="str">
            <v>솔로몬테크</v>
          </cell>
          <cell r="C227" t="str">
            <v>오윤석</v>
          </cell>
        </row>
        <row r="228">
          <cell r="A228" t="str">
            <v>청주</v>
          </cell>
          <cell r="B228" t="str">
            <v>현대컴.월드</v>
          </cell>
          <cell r="C228" t="str">
            <v>이호경</v>
          </cell>
        </row>
        <row r="229">
          <cell r="A229" t="str">
            <v>용산</v>
          </cell>
          <cell r="B229" t="str">
            <v>정우시스템</v>
          </cell>
          <cell r="C229" t="str">
            <v>윤상호</v>
          </cell>
        </row>
        <row r="230">
          <cell r="A230" t="str">
            <v>서대구</v>
          </cell>
          <cell r="B230" t="str">
            <v>삼진인포컴</v>
          </cell>
          <cell r="C230" t="str">
            <v>김영욱</v>
          </cell>
        </row>
        <row r="231">
          <cell r="A231" t="str">
            <v>부산</v>
          </cell>
          <cell r="B231" t="str">
            <v>영산정보</v>
          </cell>
          <cell r="C231" t="str">
            <v>김문철</v>
          </cell>
        </row>
        <row r="232">
          <cell r="A232" t="str">
            <v>울산</v>
          </cell>
          <cell r="B232" t="str">
            <v>현대오토</v>
          </cell>
          <cell r="C232" t="str">
            <v>문동국</v>
          </cell>
        </row>
        <row r="233">
          <cell r="A233" t="str">
            <v>동대문</v>
          </cell>
          <cell r="B233" t="str">
            <v>OA총판</v>
          </cell>
          <cell r="C233" t="str">
            <v>조운기</v>
          </cell>
        </row>
        <row r="234">
          <cell r="A234" t="str">
            <v>용산</v>
          </cell>
          <cell r="B234" t="str">
            <v>솔로몬시스템</v>
          </cell>
          <cell r="C234" t="str">
            <v>정석진</v>
          </cell>
        </row>
        <row r="235">
          <cell r="A235" t="str">
            <v>강남</v>
          </cell>
          <cell r="B235" t="str">
            <v>대가시스템</v>
          </cell>
          <cell r="C235" t="str">
            <v>최수복</v>
          </cell>
        </row>
        <row r="236">
          <cell r="A236" t="str">
            <v>강남</v>
          </cell>
          <cell r="B236" t="str">
            <v>삼일테크</v>
          </cell>
          <cell r="C236" t="str">
            <v>이윤병</v>
          </cell>
        </row>
        <row r="237">
          <cell r="A237" t="str">
            <v>강남</v>
          </cell>
          <cell r="B237" t="str">
            <v>성문컴퓨터</v>
          </cell>
          <cell r="C237" t="str">
            <v>조원구</v>
          </cell>
        </row>
        <row r="238">
          <cell r="A238" t="str">
            <v>울산</v>
          </cell>
          <cell r="B238" t="str">
            <v>울산컴퓨터뱅크</v>
          </cell>
          <cell r="C238" t="str">
            <v>김용성</v>
          </cell>
        </row>
        <row r="239">
          <cell r="A239" t="str">
            <v>대전</v>
          </cell>
          <cell r="B239" t="str">
            <v>현대정보통신</v>
          </cell>
          <cell r="C239" t="str">
            <v>김상록</v>
          </cell>
        </row>
        <row r="240">
          <cell r="A240" t="str">
            <v>강남</v>
          </cell>
          <cell r="B240" t="str">
            <v>현대COM.서비스</v>
          </cell>
          <cell r="C240" t="str">
            <v>김호천</v>
          </cell>
        </row>
        <row r="241">
          <cell r="A241" t="str">
            <v>용산</v>
          </cell>
          <cell r="B241" t="str">
            <v>솔로몬시스템</v>
          </cell>
          <cell r="C241" t="str">
            <v>함성일</v>
          </cell>
        </row>
        <row r="242">
          <cell r="A242" t="str">
            <v>강남</v>
          </cell>
          <cell r="B242" t="str">
            <v>대광전자통신</v>
          </cell>
          <cell r="C242" t="str">
            <v>정진교</v>
          </cell>
        </row>
        <row r="243">
          <cell r="A243" t="str">
            <v>부산</v>
          </cell>
          <cell r="B243" t="str">
            <v>희망정보(주)</v>
          </cell>
          <cell r="C243" t="str">
            <v>이상문</v>
          </cell>
        </row>
        <row r="244">
          <cell r="A244" t="str">
            <v>강릉</v>
          </cell>
          <cell r="B244" t="str">
            <v>삼척맥전산</v>
          </cell>
          <cell r="C244" t="str">
            <v>이정호</v>
          </cell>
        </row>
        <row r="245">
          <cell r="A245" t="str">
            <v>울산</v>
          </cell>
          <cell r="B245" t="str">
            <v>현대오토</v>
          </cell>
          <cell r="C245" t="str">
            <v>강경일</v>
          </cell>
        </row>
        <row r="246">
          <cell r="A246" t="str">
            <v>동대문</v>
          </cell>
          <cell r="B246" t="str">
            <v>(주)샘틀</v>
          </cell>
          <cell r="C246" t="str">
            <v>김희종</v>
          </cell>
        </row>
        <row r="247">
          <cell r="A247" t="str">
            <v>부산</v>
          </cell>
          <cell r="B247" t="str">
            <v>희망정보(주)</v>
          </cell>
          <cell r="C247" t="str">
            <v>홍종경</v>
          </cell>
        </row>
        <row r="248">
          <cell r="A248" t="str">
            <v>원주</v>
          </cell>
          <cell r="B248" t="str">
            <v>춘천현대씨엔씨</v>
          </cell>
          <cell r="C248" t="str">
            <v>홍광표</v>
          </cell>
        </row>
        <row r="249">
          <cell r="A249" t="str">
            <v>강남</v>
          </cell>
          <cell r="B249" t="str">
            <v>현대COM.서비스</v>
          </cell>
          <cell r="C249" t="str">
            <v>김종호</v>
          </cell>
        </row>
        <row r="250">
          <cell r="A250" t="str">
            <v>강남</v>
          </cell>
          <cell r="B250" t="str">
            <v>대가시스템</v>
          </cell>
          <cell r="C250" t="str">
            <v>이용재</v>
          </cell>
        </row>
        <row r="251">
          <cell r="A251" t="str">
            <v>부산</v>
          </cell>
          <cell r="B251" t="str">
            <v>주)부경컴퓨터</v>
          </cell>
          <cell r="C251" t="str">
            <v>조상일</v>
          </cell>
        </row>
        <row r="252">
          <cell r="A252" t="str">
            <v>용산</v>
          </cell>
          <cell r="B252" t="str">
            <v>인토스</v>
          </cell>
          <cell r="C252" t="str">
            <v>국중권</v>
          </cell>
        </row>
        <row r="253">
          <cell r="A253" t="str">
            <v>강남</v>
          </cell>
          <cell r="B253" t="str">
            <v>서프라이</v>
          </cell>
          <cell r="C253" t="str">
            <v>윤태일</v>
          </cell>
        </row>
        <row r="254">
          <cell r="A254" t="str">
            <v>강남</v>
          </cell>
          <cell r="B254" t="str">
            <v>현대COM.서비스</v>
          </cell>
          <cell r="C254" t="str">
            <v>이근복</v>
          </cell>
        </row>
        <row r="255">
          <cell r="A255" t="str">
            <v>목포</v>
          </cell>
          <cell r="B255" t="str">
            <v>한주상사</v>
          </cell>
          <cell r="C255" t="str">
            <v>이병국</v>
          </cell>
        </row>
        <row r="256">
          <cell r="A256" t="str">
            <v>전주</v>
          </cell>
          <cell r="B256" t="str">
            <v>전북총판</v>
          </cell>
          <cell r="C256" t="str">
            <v>김영대</v>
          </cell>
        </row>
        <row r="257">
          <cell r="A257" t="str">
            <v>울산</v>
          </cell>
          <cell r="B257" t="str">
            <v>현대오토</v>
          </cell>
          <cell r="C257" t="str">
            <v>최진열</v>
          </cell>
        </row>
        <row r="258">
          <cell r="A258" t="str">
            <v>강남</v>
          </cell>
          <cell r="B258" t="str">
            <v>한국COM.시스템</v>
          </cell>
          <cell r="C258" t="str">
            <v>기영윤</v>
          </cell>
        </row>
        <row r="259">
          <cell r="A259" t="str">
            <v>강남</v>
          </cell>
          <cell r="B259" t="str">
            <v>삼일테크</v>
          </cell>
          <cell r="C259" t="str">
            <v>문경식</v>
          </cell>
        </row>
        <row r="260">
          <cell r="A260" t="str">
            <v>천안</v>
          </cell>
          <cell r="B260" t="str">
            <v>현대전자프라자</v>
          </cell>
          <cell r="C260" t="str">
            <v>김길년</v>
          </cell>
        </row>
        <row r="261">
          <cell r="A261" t="str">
            <v>원주</v>
          </cell>
          <cell r="B261" t="str">
            <v>OA컨설팅</v>
          </cell>
          <cell r="C261" t="str">
            <v>유경진</v>
          </cell>
        </row>
        <row r="262">
          <cell r="A262" t="str">
            <v>강남</v>
          </cell>
          <cell r="B262" t="str">
            <v>현대오토시스템</v>
          </cell>
          <cell r="C262" t="str">
            <v>허철</v>
          </cell>
        </row>
        <row r="263">
          <cell r="A263" t="str">
            <v>울산</v>
          </cell>
          <cell r="B263" t="str">
            <v>현대오토</v>
          </cell>
          <cell r="C263" t="str">
            <v>홍준혁</v>
          </cell>
        </row>
        <row r="264">
          <cell r="A264" t="str">
            <v>울산</v>
          </cell>
          <cell r="B264" t="str">
            <v>울산컴퓨터뱅크</v>
          </cell>
          <cell r="C264" t="str">
            <v>김원덕</v>
          </cell>
        </row>
        <row r="265">
          <cell r="A265" t="str">
            <v>강남</v>
          </cell>
          <cell r="B265" t="str">
            <v>현대COM.서비스</v>
          </cell>
          <cell r="C265" t="str">
            <v>한재필</v>
          </cell>
        </row>
        <row r="266">
          <cell r="A266" t="str">
            <v>용산</v>
          </cell>
          <cell r="B266" t="str">
            <v>성문전자</v>
          </cell>
          <cell r="C266" t="str">
            <v>김석진</v>
          </cell>
        </row>
        <row r="267">
          <cell r="A267" t="str">
            <v>원주</v>
          </cell>
          <cell r="B267" t="str">
            <v>한일기계상사</v>
          </cell>
          <cell r="C267" t="str">
            <v>오융기</v>
          </cell>
        </row>
        <row r="268">
          <cell r="A268" t="str">
            <v>강남</v>
          </cell>
          <cell r="B268" t="str">
            <v>현대COM.서비스</v>
          </cell>
          <cell r="C268" t="str">
            <v>이창호</v>
          </cell>
        </row>
        <row r="269">
          <cell r="A269" t="str">
            <v>서대구</v>
          </cell>
          <cell r="B269" t="str">
            <v>강산컴퓨터</v>
          </cell>
          <cell r="C269" t="str">
            <v>빈도열</v>
          </cell>
        </row>
        <row r="270">
          <cell r="A270" t="str">
            <v>강남</v>
          </cell>
          <cell r="B270" t="str">
            <v>성문컴퓨터</v>
          </cell>
          <cell r="C270" t="str">
            <v>유희달</v>
          </cell>
        </row>
        <row r="271">
          <cell r="A271" t="str">
            <v>청주</v>
          </cell>
          <cell r="B271" t="str">
            <v>21C현컴</v>
          </cell>
          <cell r="C271" t="str">
            <v>유신</v>
          </cell>
        </row>
        <row r="272">
          <cell r="A272" t="str">
            <v>마산</v>
          </cell>
          <cell r="B272" t="str">
            <v>현대전산</v>
          </cell>
          <cell r="C272" t="str">
            <v>김민주</v>
          </cell>
        </row>
        <row r="273">
          <cell r="A273" t="str">
            <v>강남</v>
          </cell>
          <cell r="B273" t="str">
            <v>대한산업기술</v>
          </cell>
          <cell r="C273" t="str">
            <v>박찬웅</v>
          </cell>
        </row>
        <row r="274">
          <cell r="A274" t="str">
            <v>강남</v>
          </cell>
          <cell r="B274" t="str">
            <v>현대데이타SYS.</v>
          </cell>
          <cell r="C274" t="str">
            <v>이희관</v>
          </cell>
        </row>
        <row r="275">
          <cell r="A275" t="str">
            <v>강남</v>
          </cell>
          <cell r="B275" t="str">
            <v>대한산업기술</v>
          </cell>
          <cell r="C275" t="str">
            <v>이재선</v>
          </cell>
        </row>
        <row r="276">
          <cell r="A276" t="str">
            <v>강남</v>
          </cell>
          <cell r="B276" t="str">
            <v>현대오토시스템</v>
          </cell>
          <cell r="C276" t="str">
            <v>정진택</v>
          </cell>
        </row>
        <row r="277">
          <cell r="A277" t="str">
            <v>제주</v>
          </cell>
          <cell r="B277" t="str">
            <v>우보전산</v>
          </cell>
          <cell r="C277" t="str">
            <v>김희관</v>
          </cell>
        </row>
        <row r="278">
          <cell r="A278" t="str">
            <v>포항</v>
          </cell>
          <cell r="B278" t="str">
            <v>알파정보</v>
          </cell>
          <cell r="C278" t="str">
            <v>김은중</v>
          </cell>
        </row>
        <row r="279">
          <cell r="A279" t="str">
            <v>천안</v>
          </cell>
          <cell r="B279" t="str">
            <v>현대COM.사무기</v>
          </cell>
          <cell r="C279" t="str">
            <v>강을수</v>
          </cell>
        </row>
        <row r="280">
          <cell r="A280" t="str">
            <v>강남</v>
          </cell>
          <cell r="B280" t="str">
            <v>현대오토시스템</v>
          </cell>
          <cell r="C280" t="str">
            <v>신정윤</v>
          </cell>
        </row>
        <row r="281">
          <cell r="A281" t="str">
            <v>전주</v>
          </cell>
          <cell r="B281" t="str">
            <v>정보통신</v>
          </cell>
          <cell r="C281" t="str">
            <v>김재홍</v>
          </cell>
        </row>
        <row r="282">
          <cell r="A282" t="str">
            <v>대구</v>
          </cell>
          <cell r="B282" t="str">
            <v>보성OA</v>
          </cell>
          <cell r="C282" t="str">
            <v>장헌</v>
          </cell>
        </row>
        <row r="283">
          <cell r="A283" t="str">
            <v>제주</v>
          </cell>
          <cell r="B283" t="str">
            <v>우보전산</v>
          </cell>
          <cell r="C283" t="str">
            <v>장용준</v>
          </cell>
        </row>
        <row r="284">
          <cell r="A284" t="str">
            <v>안동</v>
          </cell>
          <cell r="B284" t="str">
            <v>현대컴퓨터</v>
          </cell>
          <cell r="C284" t="str">
            <v>박중식</v>
          </cell>
        </row>
        <row r="285">
          <cell r="A285" t="str">
            <v>용산</v>
          </cell>
          <cell r="B285" t="str">
            <v>선업시스템</v>
          </cell>
          <cell r="C285" t="str">
            <v>정성수</v>
          </cell>
        </row>
        <row r="286">
          <cell r="A286" t="str">
            <v>동대문</v>
          </cell>
          <cell r="B286" t="str">
            <v>OA총판</v>
          </cell>
          <cell r="C286" t="str">
            <v>이봉은</v>
          </cell>
        </row>
        <row r="287">
          <cell r="A287" t="str">
            <v>강남</v>
          </cell>
          <cell r="B287" t="str">
            <v>현대오토시스템</v>
          </cell>
          <cell r="C287" t="str">
            <v>조철경</v>
          </cell>
        </row>
        <row r="288">
          <cell r="A288" t="str">
            <v>대전</v>
          </cell>
          <cell r="B288" t="str">
            <v>솔로몬뱅크</v>
          </cell>
          <cell r="C288" t="str">
            <v>김현정</v>
          </cell>
        </row>
        <row r="289">
          <cell r="A289" t="str">
            <v>강남</v>
          </cell>
          <cell r="B289" t="str">
            <v>효산정보</v>
          </cell>
          <cell r="C289" t="str">
            <v>이용하</v>
          </cell>
        </row>
        <row r="290">
          <cell r="A290" t="str">
            <v>동대문</v>
          </cell>
          <cell r="B290" t="str">
            <v>C&amp;C테크노</v>
          </cell>
          <cell r="C290" t="str">
            <v>김윤성</v>
          </cell>
        </row>
        <row r="291">
          <cell r="A291" t="str">
            <v>울산</v>
          </cell>
          <cell r="B291" t="str">
            <v>현대오토</v>
          </cell>
          <cell r="C291" t="str">
            <v>김광중</v>
          </cell>
        </row>
        <row r="292">
          <cell r="A292" t="str">
            <v>강남</v>
          </cell>
          <cell r="B292" t="str">
            <v>현대오토시스템</v>
          </cell>
          <cell r="C292" t="str">
            <v>이민혁</v>
          </cell>
        </row>
        <row r="293">
          <cell r="A293" t="str">
            <v>강남</v>
          </cell>
          <cell r="B293" t="str">
            <v>대가시스템</v>
          </cell>
          <cell r="C293" t="str">
            <v>이동혁</v>
          </cell>
        </row>
        <row r="294">
          <cell r="A294" t="str">
            <v>태릉</v>
          </cell>
          <cell r="B294" t="str">
            <v>부국</v>
          </cell>
          <cell r="C294" t="str">
            <v>차상훈</v>
          </cell>
        </row>
        <row r="295">
          <cell r="A295" t="str">
            <v>부산</v>
          </cell>
          <cell r="B295" t="str">
            <v>동광컴퓨터</v>
          </cell>
          <cell r="C295" t="str">
            <v>조용대</v>
          </cell>
        </row>
        <row r="296">
          <cell r="A296" t="str">
            <v>강남</v>
          </cell>
          <cell r="B296" t="str">
            <v>현대COM.서비스</v>
          </cell>
          <cell r="C296" t="str">
            <v>권병한</v>
          </cell>
        </row>
        <row r="297">
          <cell r="A297" t="str">
            <v>마산</v>
          </cell>
          <cell r="B297" t="str">
            <v>현대전산</v>
          </cell>
          <cell r="C297" t="str">
            <v>박창모</v>
          </cell>
        </row>
        <row r="298">
          <cell r="A298" t="str">
            <v>강남</v>
          </cell>
          <cell r="B298" t="str">
            <v>현대COM.서비스</v>
          </cell>
          <cell r="C298" t="str">
            <v>김정세</v>
          </cell>
        </row>
        <row r="299">
          <cell r="A299" t="str">
            <v>울산</v>
          </cell>
          <cell r="B299" t="str">
            <v>백산정보</v>
          </cell>
          <cell r="C299" t="str">
            <v>장성준</v>
          </cell>
        </row>
        <row r="300">
          <cell r="A300" t="str">
            <v>강남</v>
          </cell>
          <cell r="B300" t="str">
            <v>현대COM.서비스</v>
          </cell>
          <cell r="C300" t="str">
            <v>윤후선</v>
          </cell>
        </row>
        <row r="301">
          <cell r="A301" t="str">
            <v>강남</v>
          </cell>
          <cell r="B301" t="str">
            <v>한국COM.시스템</v>
          </cell>
          <cell r="C301" t="str">
            <v>이명열</v>
          </cell>
        </row>
        <row r="302">
          <cell r="A302" t="str">
            <v>전주</v>
          </cell>
          <cell r="B302" t="str">
            <v>신천정보</v>
          </cell>
          <cell r="C302" t="str">
            <v>강성기</v>
          </cell>
        </row>
        <row r="303">
          <cell r="A303" t="str">
            <v>강남</v>
          </cell>
          <cell r="B303" t="str">
            <v>창성시스템</v>
          </cell>
          <cell r="C303" t="str">
            <v>주정오</v>
          </cell>
        </row>
        <row r="304">
          <cell r="A304" t="str">
            <v>울산</v>
          </cell>
          <cell r="B304" t="str">
            <v>현대오토</v>
          </cell>
          <cell r="C304" t="str">
            <v>김길섭</v>
          </cell>
        </row>
        <row r="305">
          <cell r="A305" t="str">
            <v>강남</v>
          </cell>
          <cell r="B305" t="str">
            <v>삼일테크</v>
          </cell>
          <cell r="C305" t="str">
            <v>김봉석</v>
          </cell>
        </row>
        <row r="306">
          <cell r="A306" t="str">
            <v>강남</v>
          </cell>
          <cell r="B306" t="str">
            <v>성문컴퓨터</v>
          </cell>
          <cell r="C306" t="str">
            <v>유재영</v>
          </cell>
        </row>
        <row r="307">
          <cell r="A307" t="str">
            <v>강남</v>
          </cell>
          <cell r="B307" t="str">
            <v>현대오토시스템</v>
          </cell>
          <cell r="C307" t="str">
            <v>서영호</v>
          </cell>
        </row>
        <row r="308">
          <cell r="A308" t="str">
            <v>청주</v>
          </cell>
          <cell r="B308" t="str">
            <v>현대컴.월드</v>
          </cell>
          <cell r="C308" t="str">
            <v>김규중</v>
          </cell>
        </row>
        <row r="309">
          <cell r="A309" t="str">
            <v>울산</v>
          </cell>
          <cell r="B309" t="str">
            <v>울산컴퓨터뱅크</v>
          </cell>
          <cell r="C309" t="str">
            <v>김무관</v>
          </cell>
        </row>
        <row r="310">
          <cell r="A310" t="str">
            <v>태릉</v>
          </cell>
          <cell r="B310" t="str">
            <v>하이랜드</v>
          </cell>
          <cell r="C310" t="str">
            <v>김창환</v>
          </cell>
        </row>
        <row r="311">
          <cell r="A311" t="str">
            <v>강남</v>
          </cell>
          <cell r="B311" t="str">
            <v>현대COM.서비스</v>
          </cell>
          <cell r="C311" t="str">
            <v>이장로</v>
          </cell>
        </row>
        <row r="312">
          <cell r="A312" t="str">
            <v>강남</v>
          </cell>
          <cell r="B312" t="str">
            <v>대한산업기술</v>
          </cell>
          <cell r="C312" t="str">
            <v>이충헌</v>
          </cell>
        </row>
        <row r="313">
          <cell r="A313" t="str">
            <v>원주</v>
          </cell>
          <cell r="B313" t="str">
            <v>한일기계상사</v>
          </cell>
          <cell r="C313" t="str">
            <v>고대원</v>
          </cell>
        </row>
        <row r="314">
          <cell r="A314" t="str">
            <v>강남</v>
          </cell>
          <cell r="B314" t="str">
            <v>현대COM.서비스</v>
          </cell>
          <cell r="C314" t="str">
            <v>김홍룡</v>
          </cell>
        </row>
        <row r="315">
          <cell r="A315" t="str">
            <v>제주</v>
          </cell>
          <cell r="B315" t="str">
            <v>롯데캐논</v>
          </cell>
          <cell r="C315" t="str">
            <v>박장웅</v>
          </cell>
        </row>
        <row r="316">
          <cell r="A316" t="str">
            <v>강남</v>
          </cell>
          <cell r="B316" t="str">
            <v>효산정보</v>
          </cell>
          <cell r="C316" t="str">
            <v>기우용</v>
          </cell>
        </row>
        <row r="317">
          <cell r="A317" t="str">
            <v>강남</v>
          </cell>
          <cell r="B317" t="str">
            <v>삼일테크</v>
          </cell>
          <cell r="C317" t="str">
            <v>하성호</v>
          </cell>
        </row>
        <row r="318">
          <cell r="A318" t="str">
            <v>광주</v>
          </cell>
          <cell r="B318" t="str">
            <v>광주총판</v>
          </cell>
          <cell r="C318" t="str">
            <v>정종렬</v>
          </cell>
        </row>
        <row r="319">
          <cell r="A319" t="str">
            <v>강남</v>
          </cell>
          <cell r="B319" t="str">
            <v>현대오토시스템</v>
          </cell>
          <cell r="C319" t="str">
            <v>정은영</v>
          </cell>
        </row>
        <row r="320">
          <cell r="A320" t="str">
            <v>울산</v>
          </cell>
          <cell r="B320" t="str">
            <v>현대오토</v>
          </cell>
          <cell r="C320" t="str">
            <v>박진수</v>
          </cell>
        </row>
        <row r="321">
          <cell r="A321" t="str">
            <v>대전</v>
          </cell>
          <cell r="B321" t="str">
            <v>현대컴퓨터타운</v>
          </cell>
          <cell r="C321" t="str">
            <v>박유용</v>
          </cell>
        </row>
        <row r="322">
          <cell r="A322" t="str">
            <v>안양</v>
          </cell>
          <cell r="B322" t="str">
            <v>안양컴퓨터랜드</v>
          </cell>
          <cell r="C322" t="str">
            <v>장관우</v>
          </cell>
        </row>
        <row r="323">
          <cell r="A323" t="str">
            <v>부산</v>
          </cell>
          <cell r="B323" t="str">
            <v>주)부경컴퓨터</v>
          </cell>
          <cell r="C323" t="str">
            <v>이종우</v>
          </cell>
        </row>
        <row r="324">
          <cell r="A324" t="str">
            <v>마산</v>
          </cell>
          <cell r="B324" t="str">
            <v>현대사무기</v>
          </cell>
          <cell r="C324" t="str">
            <v>변종원</v>
          </cell>
        </row>
        <row r="325">
          <cell r="A325" t="str">
            <v>강남</v>
          </cell>
          <cell r="B325" t="str">
            <v>현대오토시스템</v>
          </cell>
          <cell r="C325" t="str">
            <v>유동현</v>
          </cell>
        </row>
        <row r="326">
          <cell r="A326" t="str">
            <v>강남</v>
          </cell>
          <cell r="B326" t="str">
            <v>대가시스템</v>
          </cell>
          <cell r="C326" t="str">
            <v>이진석</v>
          </cell>
        </row>
        <row r="327">
          <cell r="A327" t="str">
            <v>제주</v>
          </cell>
          <cell r="B327" t="str">
            <v>롯데캐논</v>
          </cell>
          <cell r="C327" t="str">
            <v>김균</v>
          </cell>
        </row>
        <row r="328">
          <cell r="A328" t="str">
            <v>강남</v>
          </cell>
          <cell r="B328" t="str">
            <v>현대COM.서비스</v>
          </cell>
          <cell r="C328" t="str">
            <v>김용대</v>
          </cell>
        </row>
        <row r="329">
          <cell r="A329" t="str">
            <v>강남</v>
          </cell>
          <cell r="B329" t="str">
            <v>현대오토시스템</v>
          </cell>
          <cell r="C329" t="str">
            <v>임춘택</v>
          </cell>
        </row>
        <row r="330">
          <cell r="A330" t="str">
            <v>용산</v>
          </cell>
          <cell r="B330" t="str">
            <v>선업시스템</v>
          </cell>
          <cell r="C330" t="str">
            <v>김원규</v>
          </cell>
        </row>
        <row r="331">
          <cell r="A331" t="str">
            <v>사상</v>
          </cell>
          <cell r="B331" t="str">
            <v>원일컴퓨터</v>
          </cell>
          <cell r="C331" t="str">
            <v>김정식</v>
          </cell>
        </row>
        <row r="332">
          <cell r="A332" t="str">
            <v>강남</v>
          </cell>
          <cell r="B332" t="str">
            <v>현대오토시스템</v>
          </cell>
          <cell r="C332" t="str">
            <v>조명석</v>
          </cell>
        </row>
        <row r="333">
          <cell r="A333" t="str">
            <v>강남</v>
          </cell>
          <cell r="B333" t="str">
            <v>현대COM.서비스</v>
          </cell>
          <cell r="C333" t="str">
            <v>조재완</v>
          </cell>
        </row>
        <row r="334">
          <cell r="A334" t="str">
            <v>용산</v>
          </cell>
          <cell r="B334" t="str">
            <v>인토스</v>
          </cell>
          <cell r="C334" t="str">
            <v>정윤철</v>
          </cell>
        </row>
        <row r="335">
          <cell r="A335" t="str">
            <v>인천</v>
          </cell>
          <cell r="B335" t="str">
            <v>바이너리컴퓨터</v>
          </cell>
          <cell r="C335" t="str">
            <v>김기환</v>
          </cell>
        </row>
        <row r="336">
          <cell r="A336" t="str">
            <v>부산</v>
          </cell>
          <cell r="B336" t="str">
            <v>한국컴퓨터기술</v>
          </cell>
          <cell r="C336" t="str">
            <v>이주영</v>
          </cell>
        </row>
        <row r="337">
          <cell r="A337" t="str">
            <v>광주</v>
          </cell>
          <cell r="B337" t="str">
            <v>광주총판</v>
          </cell>
          <cell r="C337" t="str">
            <v>이우철</v>
          </cell>
        </row>
        <row r="338">
          <cell r="A338" t="str">
            <v>부산</v>
          </cell>
          <cell r="B338" t="str">
            <v>부일시스템</v>
          </cell>
          <cell r="C338" t="str">
            <v>원종의</v>
          </cell>
        </row>
        <row r="339">
          <cell r="A339" t="str">
            <v>강남</v>
          </cell>
          <cell r="B339" t="str">
            <v>현대오토시스템</v>
          </cell>
          <cell r="C339" t="str">
            <v>김경태</v>
          </cell>
        </row>
        <row r="340">
          <cell r="A340" t="str">
            <v>동대문</v>
          </cell>
          <cell r="B340" t="str">
            <v>OA총판</v>
          </cell>
          <cell r="C340" t="str">
            <v>최상용</v>
          </cell>
        </row>
        <row r="341">
          <cell r="A341" t="str">
            <v>강남</v>
          </cell>
          <cell r="B341" t="str">
            <v>현대COM.서비스</v>
          </cell>
          <cell r="C341" t="str">
            <v>전일봉</v>
          </cell>
        </row>
        <row r="342">
          <cell r="A342" t="str">
            <v>강남</v>
          </cell>
          <cell r="B342" t="str">
            <v>창성시스템</v>
          </cell>
          <cell r="C342" t="str">
            <v>박세준</v>
          </cell>
        </row>
        <row r="343">
          <cell r="A343" t="str">
            <v>강남</v>
          </cell>
          <cell r="B343" t="str">
            <v>마이티정보통신</v>
          </cell>
          <cell r="C343" t="str">
            <v>양성욱</v>
          </cell>
        </row>
        <row r="344">
          <cell r="A344" t="str">
            <v>강남</v>
          </cell>
          <cell r="B344" t="str">
            <v>마이티정보통신</v>
          </cell>
          <cell r="C344" t="str">
            <v>권주현</v>
          </cell>
        </row>
        <row r="345">
          <cell r="A345" t="str">
            <v>울산</v>
          </cell>
          <cell r="B345" t="str">
            <v>현대오토</v>
          </cell>
          <cell r="C345" t="str">
            <v>노병욱</v>
          </cell>
        </row>
        <row r="346">
          <cell r="A346" t="str">
            <v>강남</v>
          </cell>
          <cell r="B346" t="str">
            <v>현대COM.서비스</v>
          </cell>
          <cell r="C346" t="str">
            <v>오충환</v>
          </cell>
        </row>
        <row r="347">
          <cell r="A347" t="str">
            <v>전주</v>
          </cell>
          <cell r="B347" t="str">
            <v>전주프라자</v>
          </cell>
          <cell r="C347" t="str">
            <v>정상수</v>
          </cell>
        </row>
        <row r="348">
          <cell r="A348" t="str">
            <v>부산</v>
          </cell>
          <cell r="B348" t="str">
            <v>부일시스템</v>
          </cell>
          <cell r="C348" t="str">
            <v>강성철</v>
          </cell>
        </row>
        <row r="349">
          <cell r="A349" t="str">
            <v>안동</v>
          </cell>
          <cell r="B349" t="str">
            <v>삼우종합</v>
          </cell>
          <cell r="C349" t="str">
            <v>김규삼</v>
          </cell>
        </row>
        <row r="350">
          <cell r="A350" t="str">
            <v>인천</v>
          </cell>
          <cell r="B350" t="str">
            <v>바이너리컴퓨터</v>
          </cell>
          <cell r="C350" t="str">
            <v>이기남</v>
          </cell>
        </row>
        <row r="351">
          <cell r="A351" t="str">
            <v>강남</v>
          </cell>
          <cell r="B351" t="str">
            <v>효산정보</v>
          </cell>
          <cell r="C351" t="str">
            <v>박영수</v>
          </cell>
        </row>
        <row r="352">
          <cell r="A352" t="str">
            <v>울산</v>
          </cell>
          <cell r="B352" t="str">
            <v>울산컴퓨터뱅크</v>
          </cell>
          <cell r="C352" t="str">
            <v>윤성환</v>
          </cell>
        </row>
        <row r="353">
          <cell r="A353" t="str">
            <v>대전</v>
          </cell>
          <cell r="B353" t="str">
            <v>비젼컴퓨터</v>
          </cell>
          <cell r="C353" t="str">
            <v>오주영</v>
          </cell>
        </row>
        <row r="354">
          <cell r="A354" t="str">
            <v>마산</v>
          </cell>
          <cell r="B354" t="str">
            <v>피코스프라자</v>
          </cell>
          <cell r="C354" t="str">
            <v>정상철</v>
          </cell>
        </row>
        <row r="355">
          <cell r="A355" t="str">
            <v>원주</v>
          </cell>
          <cell r="B355" t="str">
            <v>현대컴퓨터랜드</v>
          </cell>
          <cell r="C355" t="str">
            <v>윤석봉</v>
          </cell>
        </row>
        <row r="356">
          <cell r="A356" t="str">
            <v>전주</v>
          </cell>
          <cell r="B356" t="str">
            <v>이리현대</v>
          </cell>
          <cell r="C356" t="str">
            <v>박종원</v>
          </cell>
        </row>
        <row r="357">
          <cell r="A357" t="str">
            <v>강남</v>
          </cell>
          <cell r="B357" t="str">
            <v>금강컴퓨터</v>
          </cell>
          <cell r="C357" t="str">
            <v>최인호</v>
          </cell>
        </row>
        <row r="358">
          <cell r="A358" t="str">
            <v>광주</v>
          </cell>
          <cell r="B358" t="str">
            <v>광주총판</v>
          </cell>
          <cell r="C358" t="str">
            <v>조재현</v>
          </cell>
        </row>
        <row r="359">
          <cell r="A359" t="str">
            <v>강남</v>
          </cell>
          <cell r="B359" t="str">
            <v>대가시스템</v>
          </cell>
          <cell r="C359" t="str">
            <v>유승훈</v>
          </cell>
        </row>
        <row r="360">
          <cell r="A360" t="str">
            <v>강남</v>
          </cell>
          <cell r="B360" t="str">
            <v>마이티정보통신</v>
          </cell>
          <cell r="C360" t="str">
            <v>박수종</v>
          </cell>
        </row>
        <row r="361">
          <cell r="A361" t="str">
            <v>인천</v>
          </cell>
          <cell r="B361" t="str">
            <v>바이너리컴퓨터</v>
          </cell>
          <cell r="C361" t="str">
            <v>이창우</v>
          </cell>
        </row>
        <row r="362">
          <cell r="A362" t="str">
            <v>용산</v>
          </cell>
          <cell r="B362" t="str">
            <v>마루콤</v>
          </cell>
          <cell r="C362" t="str">
            <v>윤규석</v>
          </cell>
        </row>
        <row r="363">
          <cell r="A363" t="str">
            <v>인천</v>
          </cell>
          <cell r="B363" t="str">
            <v>바이너리컴퓨터</v>
          </cell>
          <cell r="C363" t="str">
            <v>조상호</v>
          </cell>
        </row>
        <row r="364">
          <cell r="A364" t="str">
            <v>대전</v>
          </cell>
          <cell r="B364" t="str">
            <v>금산컴퓨터타운</v>
          </cell>
          <cell r="C364" t="str">
            <v>길기형</v>
          </cell>
        </row>
        <row r="365">
          <cell r="A365" t="str">
            <v>울산</v>
          </cell>
          <cell r="B365" t="str">
            <v>울산컴퓨터뱅크</v>
          </cell>
          <cell r="C365" t="str">
            <v>이진호</v>
          </cell>
        </row>
        <row r="366">
          <cell r="A366" t="str">
            <v>강남</v>
          </cell>
          <cell r="B366" t="str">
            <v>삼일테크</v>
          </cell>
          <cell r="C366" t="str">
            <v>김환중</v>
          </cell>
        </row>
        <row r="367">
          <cell r="A367" t="str">
            <v>부산</v>
          </cell>
          <cell r="B367" t="str">
            <v>영산정보</v>
          </cell>
          <cell r="C367" t="str">
            <v>서명영</v>
          </cell>
        </row>
        <row r="368">
          <cell r="A368" t="str">
            <v>강남</v>
          </cell>
          <cell r="B368" t="str">
            <v>현대COM.서비스</v>
          </cell>
          <cell r="C368" t="str">
            <v>박재성</v>
          </cell>
        </row>
        <row r="369">
          <cell r="A369" t="str">
            <v>전주</v>
          </cell>
          <cell r="B369" t="str">
            <v>전북총판</v>
          </cell>
          <cell r="C369" t="str">
            <v>하양욱</v>
          </cell>
        </row>
        <row r="370">
          <cell r="A370" t="str">
            <v>부산</v>
          </cell>
          <cell r="B370" t="str">
            <v>희망정보(주)</v>
          </cell>
          <cell r="C370" t="str">
            <v>윤구열</v>
          </cell>
        </row>
        <row r="371">
          <cell r="A371" t="str">
            <v>대구</v>
          </cell>
          <cell r="B371" t="str">
            <v>제일정보</v>
          </cell>
          <cell r="C371" t="str">
            <v>임종근</v>
          </cell>
        </row>
        <row r="372">
          <cell r="A372" t="str">
            <v>강남</v>
          </cell>
          <cell r="B372" t="str">
            <v>대가시스템</v>
          </cell>
          <cell r="C372" t="str">
            <v>이철수</v>
          </cell>
        </row>
        <row r="373">
          <cell r="A373" t="str">
            <v>강남</v>
          </cell>
          <cell r="B373" t="str">
            <v>현대COM.서비스</v>
          </cell>
          <cell r="C373" t="str">
            <v>박우식</v>
          </cell>
        </row>
        <row r="374">
          <cell r="A374" t="str">
            <v>태릉</v>
          </cell>
          <cell r="B374" t="str">
            <v>하이랜드</v>
          </cell>
          <cell r="C374" t="str">
            <v>김태하</v>
          </cell>
        </row>
        <row r="375">
          <cell r="A375" t="str">
            <v>전주</v>
          </cell>
          <cell r="B375" t="str">
            <v>금강문화기</v>
          </cell>
          <cell r="C375" t="str">
            <v>김경선</v>
          </cell>
        </row>
        <row r="376">
          <cell r="A376" t="str">
            <v>전주</v>
          </cell>
          <cell r="B376" t="str">
            <v>이리현대</v>
          </cell>
          <cell r="C376" t="str">
            <v>채태수</v>
          </cell>
        </row>
        <row r="377">
          <cell r="A377" t="str">
            <v>강릉</v>
          </cell>
          <cell r="B377" t="str">
            <v>정선사무기</v>
          </cell>
          <cell r="C377" t="str">
            <v>배만석</v>
          </cell>
        </row>
        <row r="378">
          <cell r="A378" t="str">
            <v>강남</v>
          </cell>
          <cell r="B378" t="str">
            <v>현대COM.서비스</v>
          </cell>
          <cell r="C378" t="str">
            <v>현재순</v>
          </cell>
        </row>
        <row r="379">
          <cell r="A379" t="str">
            <v>대구</v>
          </cell>
          <cell r="B379" t="str">
            <v>제일정보</v>
          </cell>
          <cell r="C379" t="str">
            <v>정종철</v>
          </cell>
        </row>
        <row r="380">
          <cell r="A380" t="str">
            <v>천안</v>
          </cell>
          <cell r="B380" t="str">
            <v>현대COM.사무기</v>
          </cell>
          <cell r="C380" t="str">
            <v>이선우</v>
          </cell>
        </row>
        <row r="381">
          <cell r="A381" t="str">
            <v>강남</v>
          </cell>
          <cell r="B381" t="str">
            <v>성문컴퓨터</v>
          </cell>
          <cell r="C381" t="str">
            <v>김창호</v>
          </cell>
        </row>
        <row r="382">
          <cell r="A382" t="str">
            <v>원주</v>
          </cell>
          <cell r="B382" t="str">
            <v>춘천현대씨엔씨</v>
          </cell>
          <cell r="C382" t="str">
            <v>하광철</v>
          </cell>
        </row>
        <row r="383">
          <cell r="A383" t="str">
            <v>순천</v>
          </cell>
          <cell r="B383" t="str">
            <v>현대프라자</v>
          </cell>
          <cell r="C383" t="str">
            <v>손형모</v>
          </cell>
        </row>
        <row r="384">
          <cell r="A384" t="str">
            <v>태릉</v>
          </cell>
          <cell r="B384" t="str">
            <v>부국</v>
          </cell>
          <cell r="C384" t="str">
            <v>차상범</v>
          </cell>
        </row>
        <row r="385">
          <cell r="A385" t="str">
            <v>부산</v>
          </cell>
          <cell r="B385" t="str">
            <v>동광컴퓨터</v>
          </cell>
          <cell r="C385" t="str">
            <v>김성문</v>
          </cell>
        </row>
        <row r="386">
          <cell r="A386" t="str">
            <v>순천</v>
          </cell>
          <cell r="B386" t="str">
            <v>현대종합OA</v>
          </cell>
          <cell r="C386" t="str">
            <v>박개휴</v>
          </cell>
        </row>
        <row r="387">
          <cell r="A387" t="str">
            <v>동대문</v>
          </cell>
          <cell r="B387" t="str">
            <v>(주)샘틀</v>
          </cell>
          <cell r="C387" t="str">
            <v>박치승</v>
          </cell>
        </row>
        <row r="388">
          <cell r="A388" t="str">
            <v>광주</v>
          </cell>
          <cell r="B388" t="str">
            <v>C.C.S</v>
          </cell>
          <cell r="C388" t="str">
            <v>기태근</v>
          </cell>
        </row>
        <row r="389">
          <cell r="A389" t="str">
            <v>대구</v>
          </cell>
          <cell r="B389" t="str">
            <v>구은시스템</v>
          </cell>
          <cell r="C389" t="str">
            <v>도양수</v>
          </cell>
        </row>
        <row r="390">
          <cell r="A390" t="str">
            <v>원주</v>
          </cell>
          <cell r="B390" t="str">
            <v>현대프라자</v>
          </cell>
          <cell r="C390" t="str">
            <v>김호민</v>
          </cell>
        </row>
        <row r="391">
          <cell r="A391" t="str">
            <v>부산</v>
          </cell>
          <cell r="B391" t="str">
            <v>현대프라자</v>
          </cell>
          <cell r="C391" t="str">
            <v>이상수</v>
          </cell>
        </row>
        <row r="423">
          <cell r="A423" t="str">
            <v>ITEM</v>
          </cell>
          <cell r="B423" t="str">
            <v>MONITOR</v>
          </cell>
          <cell r="C423" t="str">
            <v>평균</v>
          </cell>
        </row>
        <row r="425">
          <cell r="A425" t="str">
            <v>센타</v>
          </cell>
          <cell r="B425" t="str">
            <v>협력점</v>
          </cell>
          <cell r="C425" t="str">
            <v>이름</v>
          </cell>
        </row>
        <row r="427">
          <cell r="A427" t="str">
            <v>전주</v>
          </cell>
          <cell r="B427" t="str">
            <v>전주프라자</v>
          </cell>
          <cell r="C427" t="str">
            <v>김종오</v>
          </cell>
        </row>
        <row r="428">
          <cell r="A428" t="str">
            <v>서대구</v>
          </cell>
          <cell r="B428" t="str">
            <v>상신정보기술</v>
          </cell>
          <cell r="C428" t="str">
            <v>강호언</v>
          </cell>
        </row>
        <row r="429">
          <cell r="A429" t="str">
            <v>원주</v>
          </cell>
          <cell r="B429" t="str">
            <v>현대컴퓨터랜드</v>
          </cell>
          <cell r="C429" t="str">
            <v>김무섭</v>
          </cell>
        </row>
        <row r="430">
          <cell r="A430" t="str">
            <v>인천</v>
          </cell>
          <cell r="B430" t="str">
            <v>바이너리컴퓨터</v>
          </cell>
          <cell r="C430" t="str">
            <v>이기남</v>
          </cell>
        </row>
        <row r="431">
          <cell r="A431" t="str">
            <v>강남</v>
          </cell>
          <cell r="B431" t="str">
            <v>현대오토시스템</v>
          </cell>
          <cell r="C431" t="str">
            <v>김진우</v>
          </cell>
        </row>
        <row r="432">
          <cell r="A432" t="str">
            <v>전주</v>
          </cell>
          <cell r="B432" t="str">
            <v>전주프라자</v>
          </cell>
          <cell r="C432" t="str">
            <v>정현오</v>
          </cell>
        </row>
        <row r="433">
          <cell r="A433" t="str">
            <v>전주</v>
          </cell>
          <cell r="B433" t="str">
            <v>정읍현대</v>
          </cell>
          <cell r="C433" t="str">
            <v>김형표</v>
          </cell>
        </row>
        <row r="434">
          <cell r="A434" t="str">
            <v>청주</v>
          </cell>
          <cell r="B434" t="str">
            <v>21C현컴</v>
          </cell>
          <cell r="C434" t="str">
            <v>정관영</v>
          </cell>
        </row>
        <row r="435">
          <cell r="A435" t="str">
            <v>강남</v>
          </cell>
          <cell r="B435" t="str">
            <v>현대COM.서비스</v>
          </cell>
          <cell r="C435" t="str">
            <v>변훈철</v>
          </cell>
        </row>
        <row r="436">
          <cell r="A436" t="str">
            <v>전주</v>
          </cell>
          <cell r="B436" t="str">
            <v>전주프라자</v>
          </cell>
          <cell r="C436" t="str">
            <v>임진</v>
          </cell>
        </row>
        <row r="437">
          <cell r="A437" t="str">
            <v>마산</v>
          </cell>
          <cell r="B437" t="str">
            <v>현대전산</v>
          </cell>
          <cell r="C437" t="str">
            <v>이경덕</v>
          </cell>
        </row>
        <row r="438">
          <cell r="A438" t="str">
            <v>청주</v>
          </cell>
          <cell r="B438" t="str">
            <v>모아정보</v>
          </cell>
          <cell r="C438" t="str">
            <v>윤원근</v>
          </cell>
        </row>
        <row r="439">
          <cell r="A439" t="str">
            <v>강남</v>
          </cell>
          <cell r="B439" t="str">
            <v>현대COM.서비스</v>
          </cell>
          <cell r="C439" t="str">
            <v>이일룡</v>
          </cell>
        </row>
        <row r="440">
          <cell r="A440" t="str">
            <v>강남</v>
          </cell>
          <cell r="B440" t="str">
            <v>현대오토시스템</v>
          </cell>
          <cell r="C440" t="str">
            <v>허철</v>
          </cell>
        </row>
        <row r="441">
          <cell r="A441" t="str">
            <v>마산</v>
          </cell>
          <cell r="B441" t="str">
            <v>피코스프라자</v>
          </cell>
          <cell r="C441" t="str">
            <v>안상창</v>
          </cell>
        </row>
        <row r="442">
          <cell r="A442" t="str">
            <v>강남</v>
          </cell>
          <cell r="B442" t="str">
            <v>현대COM.서비스</v>
          </cell>
          <cell r="C442" t="str">
            <v>전일봉</v>
          </cell>
        </row>
        <row r="443">
          <cell r="A443" t="str">
            <v>대구</v>
          </cell>
          <cell r="B443" t="str">
            <v>현대상사</v>
          </cell>
          <cell r="C443" t="str">
            <v>김동구</v>
          </cell>
        </row>
        <row r="444">
          <cell r="A444" t="str">
            <v>강남</v>
          </cell>
          <cell r="B444" t="str">
            <v>신일시스템</v>
          </cell>
          <cell r="C444" t="str">
            <v>최환석</v>
          </cell>
        </row>
        <row r="445">
          <cell r="A445" t="str">
            <v>강남</v>
          </cell>
          <cell r="B445" t="str">
            <v>현대오토시스템</v>
          </cell>
          <cell r="C445" t="str">
            <v>이민혁</v>
          </cell>
        </row>
        <row r="446">
          <cell r="A446" t="str">
            <v>사상</v>
          </cell>
          <cell r="B446" t="str">
            <v>원일컴퓨터</v>
          </cell>
          <cell r="C446" t="str">
            <v>남원제</v>
          </cell>
        </row>
        <row r="447">
          <cell r="A447" t="str">
            <v>전주</v>
          </cell>
          <cell r="B447" t="str">
            <v>전북총판</v>
          </cell>
          <cell r="C447" t="str">
            <v>홍인기</v>
          </cell>
        </row>
        <row r="448">
          <cell r="A448" t="str">
            <v>전주</v>
          </cell>
          <cell r="B448" t="str">
            <v>전북총판</v>
          </cell>
          <cell r="C448" t="str">
            <v>김영대</v>
          </cell>
        </row>
        <row r="449">
          <cell r="A449" t="str">
            <v>강남</v>
          </cell>
          <cell r="B449" t="str">
            <v>현대오토시스템</v>
          </cell>
          <cell r="C449" t="str">
            <v>서이갑</v>
          </cell>
        </row>
        <row r="450">
          <cell r="A450" t="str">
            <v>강남</v>
          </cell>
          <cell r="B450" t="str">
            <v>현대COM.서비스</v>
          </cell>
          <cell r="C450" t="str">
            <v>이수일</v>
          </cell>
        </row>
        <row r="451">
          <cell r="A451" t="str">
            <v>강남</v>
          </cell>
          <cell r="B451" t="str">
            <v>현대COM.서비스</v>
          </cell>
          <cell r="C451" t="str">
            <v>황학기</v>
          </cell>
        </row>
        <row r="452">
          <cell r="A452" t="str">
            <v>울산</v>
          </cell>
          <cell r="B452" t="str">
            <v>현대오토</v>
          </cell>
          <cell r="C452" t="str">
            <v>홍준혁</v>
          </cell>
        </row>
        <row r="453">
          <cell r="A453" t="str">
            <v>강남</v>
          </cell>
          <cell r="B453" t="str">
            <v>현대오토시스템</v>
          </cell>
          <cell r="C453" t="str">
            <v>김경태</v>
          </cell>
        </row>
        <row r="454">
          <cell r="A454" t="str">
            <v>원주</v>
          </cell>
          <cell r="B454" t="str">
            <v>유한상사</v>
          </cell>
          <cell r="C454" t="str">
            <v>성인제</v>
          </cell>
        </row>
        <row r="455">
          <cell r="A455" t="str">
            <v>강남</v>
          </cell>
          <cell r="B455" t="str">
            <v>토탈정보시스템</v>
          </cell>
          <cell r="C455" t="str">
            <v>최정우</v>
          </cell>
        </row>
        <row r="456">
          <cell r="A456" t="str">
            <v>강남</v>
          </cell>
          <cell r="B456" t="str">
            <v>성문컴퓨터</v>
          </cell>
          <cell r="C456" t="str">
            <v>조원구</v>
          </cell>
        </row>
        <row r="457">
          <cell r="A457" t="str">
            <v>강남</v>
          </cell>
          <cell r="B457" t="str">
            <v>현대오토시스템</v>
          </cell>
          <cell r="C457" t="str">
            <v>오창근</v>
          </cell>
        </row>
        <row r="458">
          <cell r="A458" t="str">
            <v>청주</v>
          </cell>
          <cell r="B458" t="str">
            <v>모아정보</v>
          </cell>
          <cell r="C458" t="str">
            <v>김의재</v>
          </cell>
        </row>
        <row r="459">
          <cell r="A459" t="str">
            <v>강남</v>
          </cell>
          <cell r="B459" t="str">
            <v>현대COM.서비스</v>
          </cell>
          <cell r="C459" t="str">
            <v>김용현</v>
          </cell>
        </row>
        <row r="460">
          <cell r="A460" t="str">
            <v>강남</v>
          </cell>
          <cell r="B460" t="str">
            <v>현대COM.서비스</v>
          </cell>
          <cell r="C460" t="str">
            <v>김홍룡</v>
          </cell>
        </row>
        <row r="461">
          <cell r="A461" t="str">
            <v>강남</v>
          </cell>
          <cell r="B461" t="str">
            <v>현대오토시스템</v>
          </cell>
          <cell r="C461" t="str">
            <v>김기호</v>
          </cell>
        </row>
        <row r="462">
          <cell r="A462" t="str">
            <v>강남</v>
          </cell>
          <cell r="B462" t="str">
            <v>대한산업기술</v>
          </cell>
          <cell r="C462" t="str">
            <v>엄용철</v>
          </cell>
        </row>
        <row r="463">
          <cell r="A463" t="str">
            <v>원주</v>
          </cell>
          <cell r="B463" t="str">
            <v>춘천현대씨엔씨</v>
          </cell>
          <cell r="C463" t="str">
            <v>홍광표</v>
          </cell>
        </row>
        <row r="464">
          <cell r="A464" t="str">
            <v>부산</v>
          </cell>
          <cell r="B464" t="str">
            <v>한국컴퓨터기술</v>
          </cell>
          <cell r="C464" t="str">
            <v>하영일</v>
          </cell>
        </row>
        <row r="465">
          <cell r="A465" t="str">
            <v>태릉</v>
          </cell>
          <cell r="B465" t="str">
            <v>부국</v>
          </cell>
          <cell r="C465" t="str">
            <v>차상범</v>
          </cell>
        </row>
        <row r="466">
          <cell r="A466" t="str">
            <v>태릉</v>
          </cell>
          <cell r="B466" t="str">
            <v>부국</v>
          </cell>
          <cell r="C466" t="str">
            <v>차상훈</v>
          </cell>
        </row>
        <row r="467">
          <cell r="A467" t="str">
            <v>울산</v>
          </cell>
          <cell r="B467" t="str">
            <v>백산정보</v>
          </cell>
          <cell r="C467" t="str">
            <v>박권호</v>
          </cell>
        </row>
        <row r="468">
          <cell r="A468" t="str">
            <v>강남</v>
          </cell>
          <cell r="B468" t="str">
            <v>현대COM.서비스</v>
          </cell>
          <cell r="C468" t="str">
            <v>김석기</v>
          </cell>
        </row>
        <row r="469">
          <cell r="A469" t="str">
            <v>강남</v>
          </cell>
          <cell r="B469" t="str">
            <v>현대오토시스템</v>
          </cell>
          <cell r="C469" t="str">
            <v>최상덕</v>
          </cell>
        </row>
        <row r="470">
          <cell r="A470" t="str">
            <v>서대구</v>
          </cell>
          <cell r="B470" t="str">
            <v>삼진인포컴</v>
          </cell>
          <cell r="C470" t="str">
            <v>홍성관</v>
          </cell>
        </row>
        <row r="471">
          <cell r="A471" t="str">
            <v>강남</v>
          </cell>
          <cell r="B471" t="str">
            <v>성문컴퓨터</v>
          </cell>
          <cell r="C471" t="str">
            <v>김창호</v>
          </cell>
        </row>
        <row r="472">
          <cell r="A472" t="str">
            <v>원주</v>
          </cell>
          <cell r="B472" t="str">
            <v>현대프라자</v>
          </cell>
          <cell r="C472" t="str">
            <v>한기정</v>
          </cell>
        </row>
        <row r="473">
          <cell r="A473" t="str">
            <v>전주</v>
          </cell>
          <cell r="B473" t="str">
            <v>신천정보</v>
          </cell>
          <cell r="C473" t="str">
            <v>강성기</v>
          </cell>
        </row>
        <row r="474">
          <cell r="A474" t="str">
            <v>광주</v>
          </cell>
          <cell r="B474" t="str">
            <v>광주총판</v>
          </cell>
          <cell r="C474" t="str">
            <v>이우철</v>
          </cell>
        </row>
        <row r="475">
          <cell r="A475" t="str">
            <v>강남</v>
          </cell>
          <cell r="B475" t="str">
            <v>현대COM.서비스</v>
          </cell>
          <cell r="C475" t="str">
            <v>홍한기</v>
          </cell>
        </row>
        <row r="476">
          <cell r="A476" t="str">
            <v>대구</v>
          </cell>
          <cell r="B476" t="str">
            <v>현대상사</v>
          </cell>
          <cell r="C476" t="str">
            <v>박용순</v>
          </cell>
        </row>
        <row r="477">
          <cell r="A477" t="str">
            <v>강남</v>
          </cell>
          <cell r="B477" t="str">
            <v>현대COM.서비스</v>
          </cell>
          <cell r="C477" t="str">
            <v>김기영</v>
          </cell>
        </row>
        <row r="478">
          <cell r="A478" t="str">
            <v>강남</v>
          </cell>
          <cell r="B478" t="str">
            <v>현대오토시스템</v>
          </cell>
          <cell r="C478" t="str">
            <v>신정윤</v>
          </cell>
        </row>
        <row r="479">
          <cell r="A479" t="str">
            <v>태릉</v>
          </cell>
          <cell r="B479" t="str">
            <v>하이랜드</v>
          </cell>
          <cell r="C479" t="str">
            <v>김태하</v>
          </cell>
        </row>
        <row r="480">
          <cell r="A480" t="str">
            <v>강남</v>
          </cell>
          <cell r="B480" t="str">
            <v>현대데이타SYS.</v>
          </cell>
          <cell r="C480" t="str">
            <v>이희관</v>
          </cell>
        </row>
        <row r="481">
          <cell r="A481" t="str">
            <v>대구</v>
          </cell>
          <cell r="B481" t="str">
            <v>현대상사</v>
          </cell>
          <cell r="C481" t="str">
            <v>박준현</v>
          </cell>
        </row>
        <row r="482">
          <cell r="A482" t="str">
            <v>강남</v>
          </cell>
          <cell r="B482" t="str">
            <v>현대오토시스템</v>
          </cell>
          <cell r="C482" t="str">
            <v>정진택</v>
          </cell>
        </row>
        <row r="483">
          <cell r="A483" t="str">
            <v>울산</v>
          </cell>
          <cell r="B483" t="str">
            <v>현대오토</v>
          </cell>
          <cell r="C483" t="str">
            <v>권용범</v>
          </cell>
        </row>
        <row r="484">
          <cell r="A484" t="str">
            <v>강남</v>
          </cell>
          <cell r="B484" t="str">
            <v>현대COM.서비스</v>
          </cell>
          <cell r="C484" t="str">
            <v>김용대</v>
          </cell>
        </row>
        <row r="485">
          <cell r="A485" t="str">
            <v>강남</v>
          </cell>
          <cell r="B485" t="str">
            <v>현대COM.서비스</v>
          </cell>
          <cell r="C485" t="str">
            <v>이흥주</v>
          </cell>
        </row>
        <row r="486">
          <cell r="A486" t="str">
            <v>강남</v>
          </cell>
          <cell r="B486" t="str">
            <v>현대오토시스템</v>
          </cell>
          <cell r="C486" t="str">
            <v>조철경</v>
          </cell>
        </row>
        <row r="487">
          <cell r="A487" t="str">
            <v>전주</v>
          </cell>
          <cell r="B487" t="str">
            <v>정보통신</v>
          </cell>
          <cell r="C487" t="str">
            <v>국기환</v>
          </cell>
        </row>
        <row r="488">
          <cell r="A488" t="str">
            <v>강남</v>
          </cell>
          <cell r="B488" t="str">
            <v>현대COM.서비스</v>
          </cell>
          <cell r="C488" t="str">
            <v>김호천</v>
          </cell>
        </row>
        <row r="489">
          <cell r="A489" t="str">
            <v>강남</v>
          </cell>
          <cell r="B489" t="str">
            <v>현대COM.서비스</v>
          </cell>
          <cell r="C489" t="str">
            <v>이장로</v>
          </cell>
        </row>
        <row r="490">
          <cell r="A490" t="str">
            <v>전주</v>
          </cell>
          <cell r="B490" t="str">
            <v>전북총판</v>
          </cell>
          <cell r="C490" t="str">
            <v>강신훈</v>
          </cell>
        </row>
        <row r="491">
          <cell r="A491" t="str">
            <v>강남</v>
          </cell>
          <cell r="B491" t="str">
            <v>현대오토시스템</v>
          </cell>
          <cell r="C491" t="str">
            <v>오평록</v>
          </cell>
        </row>
        <row r="492">
          <cell r="A492" t="str">
            <v>강남</v>
          </cell>
          <cell r="B492" t="str">
            <v>대광전자통신</v>
          </cell>
          <cell r="C492" t="str">
            <v>정진교</v>
          </cell>
        </row>
        <row r="493">
          <cell r="A493" t="str">
            <v>강남</v>
          </cell>
          <cell r="B493" t="str">
            <v>대한산업기술</v>
          </cell>
          <cell r="C493" t="str">
            <v>박찬웅</v>
          </cell>
        </row>
        <row r="494">
          <cell r="A494" t="str">
            <v>강남</v>
          </cell>
          <cell r="B494" t="str">
            <v>대한산업기술</v>
          </cell>
          <cell r="C494" t="str">
            <v>이충헌</v>
          </cell>
        </row>
        <row r="495">
          <cell r="A495" t="str">
            <v>강남</v>
          </cell>
          <cell r="B495" t="str">
            <v>현대COM.서비스</v>
          </cell>
          <cell r="C495" t="str">
            <v>최찬용</v>
          </cell>
        </row>
        <row r="496">
          <cell r="A496" t="str">
            <v>제주</v>
          </cell>
          <cell r="B496" t="str">
            <v>우보전산</v>
          </cell>
          <cell r="C496" t="str">
            <v>이정훈</v>
          </cell>
        </row>
        <row r="497">
          <cell r="A497" t="str">
            <v>강릉</v>
          </cell>
          <cell r="B497" t="str">
            <v>삼척맥전산</v>
          </cell>
          <cell r="C497" t="str">
            <v>이하노</v>
          </cell>
        </row>
        <row r="498">
          <cell r="A498" t="str">
            <v>광주</v>
          </cell>
          <cell r="B498" t="str">
            <v>광주총판</v>
          </cell>
          <cell r="C498" t="str">
            <v>정종렬</v>
          </cell>
        </row>
        <row r="499">
          <cell r="A499" t="str">
            <v>강남</v>
          </cell>
          <cell r="B499" t="str">
            <v>현대오토시스템</v>
          </cell>
          <cell r="C499" t="str">
            <v>정은영</v>
          </cell>
        </row>
        <row r="500">
          <cell r="A500" t="str">
            <v>강남</v>
          </cell>
          <cell r="B500" t="str">
            <v>성문컴퓨터</v>
          </cell>
          <cell r="C500" t="str">
            <v>박성경</v>
          </cell>
        </row>
        <row r="501">
          <cell r="A501" t="str">
            <v>강남</v>
          </cell>
          <cell r="B501" t="str">
            <v>대가시스템</v>
          </cell>
          <cell r="C501" t="str">
            <v>이동혁</v>
          </cell>
        </row>
        <row r="502">
          <cell r="A502" t="str">
            <v>강남</v>
          </cell>
          <cell r="B502" t="str">
            <v>현대COM.서비스</v>
          </cell>
          <cell r="C502" t="str">
            <v>이창호</v>
          </cell>
        </row>
        <row r="503">
          <cell r="A503" t="str">
            <v>강남</v>
          </cell>
          <cell r="B503" t="str">
            <v>현대오토시스템</v>
          </cell>
          <cell r="C503" t="str">
            <v>임춘택</v>
          </cell>
        </row>
        <row r="504">
          <cell r="A504" t="str">
            <v>강남</v>
          </cell>
          <cell r="B504" t="str">
            <v>금강컴퓨터</v>
          </cell>
          <cell r="C504" t="str">
            <v>최인호</v>
          </cell>
        </row>
        <row r="505">
          <cell r="A505" t="str">
            <v>강남</v>
          </cell>
          <cell r="B505" t="str">
            <v>성문컴퓨터</v>
          </cell>
          <cell r="C505" t="str">
            <v>박성주</v>
          </cell>
        </row>
        <row r="506">
          <cell r="A506" t="str">
            <v>강남</v>
          </cell>
          <cell r="B506" t="str">
            <v>성문컴퓨터</v>
          </cell>
          <cell r="C506" t="str">
            <v>김용근</v>
          </cell>
        </row>
        <row r="507">
          <cell r="A507" t="str">
            <v>동대문</v>
          </cell>
          <cell r="B507" t="str">
            <v>C&amp;C테크노</v>
          </cell>
          <cell r="C507" t="str">
            <v>김윤성</v>
          </cell>
        </row>
        <row r="508">
          <cell r="A508" t="str">
            <v>원주</v>
          </cell>
          <cell r="B508" t="str">
            <v>현대프라자</v>
          </cell>
          <cell r="C508" t="str">
            <v>전승만</v>
          </cell>
        </row>
        <row r="509">
          <cell r="A509" t="str">
            <v>강남</v>
          </cell>
          <cell r="B509" t="str">
            <v>삼일테크</v>
          </cell>
          <cell r="C509" t="str">
            <v>김봉석</v>
          </cell>
        </row>
        <row r="510">
          <cell r="A510" t="str">
            <v>안동</v>
          </cell>
          <cell r="B510" t="str">
            <v>현대컴퓨터</v>
          </cell>
          <cell r="C510" t="str">
            <v>박중식</v>
          </cell>
        </row>
        <row r="511">
          <cell r="A511" t="str">
            <v>강남</v>
          </cell>
          <cell r="B511" t="str">
            <v>현대오토시스템</v>
          </cell>
          <cell r="C511" t="str">
            <v>이경호</v>
          </cell>
        </row>
        <row r="512">
          <cell r="A512" t="str">
            <v>강남</v>
          </cell>
          <cell r="B512" t="str">
            <v>현대COM.서비스</v>
          </cell>
          <cell r="C512" t="str">
            <v>김정세</v>
          </cell>
        </row>
        <row r="513">
          <cell r="A513" t="str">
            <v>강남</v>
          </cell>
          <cell r="B513" t="str">
            <v>현대COM.서비스</v>
          </cell>
          <cell r="C513" t="str">
            <v>류호원</v>
          </cell>
        </row>
        <row r="514">
          <cell r="A514" t="str">
            <v>강남</v>
          </cell>
          <cell r="B514" t="str">
            <v>현대COM.서비스</v>
          </cell>
          <cell r="C514" t="str">
            <v>이택범</v>
          </cell>
        </row>
        <row r="515">
          <cell r="A515" t="str">
            <v>전주</v>
          </cell>
          <cell r="B515" t="str">
            <v>전북총판</v>
          </cell>
          <cell r="C515" t="str">
            <v>최광수</v>
          </cell>
        </row>
        <row r="516">
          <cell r="A516" t="str">
            <v>강남</v>
          </cell>
          <cell r="B516" t="str">
            <v>현대오토시스템</v>
          </cell>
          <cell r="C516" t="str">
            <v>서영호</v>
          </cell>
        </row>
        <row r="517">
          <cell r="A517" t="str">
            <v>강남</v>
          </cell>
          <cell r="B517" t="str">
            <v>성문컴퓨터</v>
          </cell>
          <cell r="C517" t="str">
            <v>김학철</v>
          </cell>
        </row>
        <row r="518">
          <cell r="A518" t="str">
            <v>강남</v>
          </cell>
          <cell r="B518" t="str">
            <v>성문컴퓨터</v>
          </cell>
          <cell r="C518" t="str">
            <v>김대호</v>
          </cell>
        </row>
        <row r="519">
          <cell r="A519" t="str">
            <v>전주</v>
          </cell>
          <cell r="B519" t="str">
            <v>이리현대</v>
          </cell>
          <cell r="C519" t="str">
            <v>채태수</v>
          </cell>
        </row>
        <row r="520">
          <cell r="A520" t="str">
            <v>강남</v>
          </cell>
          <cell r="B520" t="str">
            <v>현대COM.서비스</v>
          </cell>
          <cell r="C520" t="str">
            <v>오충환</v>
          </cell>
        </row>
        <row r="521">
          <cell r="A521" t="str">
            <v>강남</v>
          </cell>
          <cell r="B521" t="str">
            <v>현대COM.서비스</v>
          </cell>
          <cell r="C521" t="str">
            <v>전명국</v>
          </cell>
        </row>
        <row r="522">
          <cell r="A522" t="str">
            <v>강남</v>
          </cell>
          <cell r="B522" t="str">
            <v>현대오토시스템</v>
          </cell>
          <cell r="C522" t="str">
            <v>강문희</v>
          </cell>
        </row>
        <row r="523">
          <cell r="A523" t="str">
            <v>대구</v>
          </cell>
          <cell r="B523" t="str">
            <v>구은시스템</v>
          </cell>
          <cell r="C523" t="str">
            <v>박형진</v>
          </cell>
        </row>
        <row r="524">
          <cell r="A524" t="str">
            <v>강남</v>
          </cell>
          <cell r="B524" t="str">
            <v>성문컴퓨터</v>
          </cell>
          <cell r="C524" t="str">
            <v>이창희</v>
          </cell>
        </row>
        <row r="525">
          <cell r="A525" t="str">
            <v>대전</v>
          </cell>
          <cell r="B525" t="str">
            <v>솔로몬뱅크</v>
          </cell>
          <cell r="C525" t="str">
            <v>김현정</v>
          </cell>
        </row>
        <row r="526">
          <cell r="A526" t="str">
            <v>강남</v>
          </cell>
          <cell r="B526" t="str">
            <v>현대COM.서비스</v>
          </cell>
          <cell r="C526" t="str">
            <v>이근복</v>
          </cell>
        </row>
        <row r="527">
          <cell r="A527" t="str">
            <v>강남</v>
          </cell>
          <cell r="B527" t="str">
            <v>현대COM.서비스</v>
          </cell>
          <cell r="C527" t="str">
            <v>박우식</v>
          </cell>
        </row>
        <row r="528">
          <cell r="A528" t="str">
            <v>전주</v>
          </cell>
          <cell r="B528" t="str">
            <v>전주프라자</v>
          </cell>
          <cell r="C528" t="str">
            <v>정상수</v>
          </cell>
        </row>
        <row r="529">
          <cell r="A529" t="str">
            <v>전주</v>
          </cell>
          <cell r="B529" t="str">
            <v>전북총판</v>
          </cell>
          <cell r="C529" t="str">
            <v>김남송</v>
          </cell>
        </row>
        <row r="530">
          <cell r="A530" t="str">
            <v>대구</v>
          </cell>
          <cell r="B530" t="str">
            <v>구은시스템</v>
          </cell>
          <cell r="C530" t="str">
            <v>전준구</v>
          </cell>
        </row>
        <row r="531">
          <cell r="A531" t="str">
            <v>강남</v>
          </cell>
          <cell r="B531" t="str">
            <v>대한산업기술</v>
          </cell>
          <cell r="C531" t="str">
            <v>김종명</v>
          </cell>
        </row>
        <row r="532">
          <cell r="A532" t="str">
            <v>전주</v>
          </cell>
          <cell r="B532" t="str">
            <v>전북총판</v>
          </cell>
          <cell r="C532" t="str">
            <v>하양욱</v>
          </cell>
        </row>
        <row r="533">
          <cell r="A533" t="str">
            <v>강남</v>
          </cell>
          <cell r="B533" t="str">
            <v>대한산업기술</v>
          </cell>
          <cell r="C533" t="str">
            <v>이재선</v>
          </cell>
        </row>
        <row r="534">
          <cell r="A534" t="str">
            <v>강남</v>
          </cell>
          <cell r="B534" t="str">
            <v>창성시스템</v>
          </cell>
          <cell r="C534" t="str">
            <v>김명국</v>
          </cell>
        </row>
        <row r="535">
          <cell r="A535" t="str">
            <v>강남</v>
          </cell>
          <cell r="B535" t="str">
            <v>현대COM.서비스</v>
          </cell>
          <cell r="C535" t="str">
            <v>조재완</v>
          </cell>
        </row>
        <row r="536">
          <cell r="A536" t="str">
            <v>용산</v>
          </cell>
          <cell r="B536" t="str">
            <v>신화전자</v>
          </cell>
          <cell r="C536" t="str">
            <v>김재흥</v>
          </cell>
        </row>
        <row r="537">
          <cell r="A537" t="str">
            <v>강남</v>
          </cell>
          <cell r="B537" t="str">
            <v>성문컴퓨터</v>
          </cell>
          <cell r="C537" t="str">
            <v>신승철</v>
          </cell>
        </row>
        <row r="538">
          <cell r="A538" t="str">
            <v>강남</v>
          </cell>
          <cell r="B538" t="str">
            <v>삼일테크</v>
          </cell>
          <cell r="C538" t="str">
            <v>김환중</v>
          </cell>
        </row>
        <row r="539">
          <cell r="A539" t="str">
            <v>강남</v>
          </cell>
          <cell r="B539" t="str">
            <v>현대오토시스템</v>
          </cell>
          <cell r="C539" t="str">
            <v>유동현</v>
          </cell>
        </row>
        <row r="540">
          <cell r="A540" t="str">
            <v>강남</v>
          </cell>
          <cell r="B540" t="str">
            <v>현대COM.서비스</v>
          </cell>
          <cell r="C540" t="str">
            <v>조영수</v>
          </cell>
        </row>
        <row r="541">
          <cell r="A541" t="str">
            <v>강남</v>
          </cell>
          <cell r="B541" t="str">
            <v>현대COM.서비스</v>
          </cell>
          <cell r="C541" t="str">
            <v>임동선</v>
          </cell>
        </row>
        <row r="542">
          <cell r="A542" t="str">
            <v>전주</v>
          </cell>
          <cell r="B542" t="str">
            <v>신천정보</v>
          </cell>
          <cell r="C542" t="str">
            <v>최규민</v>
          </cell>
        </row>
        <row r="543">
          <cell r="A543" t="str">
            <v>강남</v>
          </cell>
          <cell r="B543" t="str">
            <v>대가시스템</v>
          </cell>
          <cell r="C543" t="str">
            <v>이용재</v>
          </cell>
        </row>
        <row r="544">
          <cell r="A544" t="str">
            <v>전주</v>
          </cell>
          <cell r="B544" t="str">
            <v>금강문화기</v>
          </cell>
          <cell r="C544" t="str">
            <v>김경선</v>
          </cell>
        </row>
        <row r="545">
          <cell r="A545" t="str">
            <v>강남</v>
          </cell>
          <cell r="B545" t="str">
            <v>현대오토시스템</v>
          </cell>
          <cell r="C545" t="str">
            <v>이재춘</v>
          </cell>
        </row>
        <row r="546">
          <cell r="A546" t="str">
            <v>강남</v>
          </cell>
          <cell r="B546" t="str">
            <v>현대COM.서비스</v>
          </cell>
          <cell r="C546" t="str">
            <v>한재필</v>
          </cell>
        </row>
        <row r="547">
          <cell r="A547" t="str">
            <v>용산</v>
          </cell>
          <cell r="B547" t="str">
            <v>선업시스템</v>
          </cell>
          <cell r="C547" t="str">
            <v>정성수</v>
          </cell>
        </row>
        <row r="548">
          <cell r="A548" t="str">
            <v>마산</v>
          </cell>
          <cell r="B548" t="str">
            <v>현대전산</v>
          </cell>
          <cell r="C548" t="str">
            <v>박창모</v>
          </cell>
        </row>
        <row r="549">
          <cell r="A549" t="str">
            <v>사상</v>
          </cell>
          <cell r="B549" t="str">
            <v>원일컴퓨터</v>
          </cell>
          <cell r="C549" t="str">
            <v>정세욱</v>
          </cell>
        </row>
        <row r="550">
          <cell r="A550" t="str">
            <v>강남</v>
          </cell>
          <cell r="B550" t="str">
            <v>대광전자통신</v>
          </cell>
          <cell r="C550" t="str">
            <v>송준영</v>
          </cell>
        </row>
        <row r="551">
          <cell r="A551" t="str">
            <v>강남</v>
          </cell>
          <cell r="B551" t="str">
            <v>현대오토시스템</v>
          </cell>
          <cell r="C551" t="str">
            <v>오태만</v>
          </cell>
        </row>
        <row r="552">
          <cell r="A552" t="str">
            <v>강남</v>
          </cell>
          <cell r="B552" t="str">
            <v>현대오토시스템</v>
          </cell>
          <cell r="C552" t="str">
            <v>김병원</v>
          </cell>
        </row>
        <row r="553">
          <cell r="A553" t="str">
            <v>울산</v>
          </cell>
          <cell r="B553" t="str">
            <v>백산정보</v>
          </cell>
          <cell r="C553" t="str">
            <v>홍현동</v>
          </cell>
        </row>
        <row r="554">
          <cell r="A554" t="str">
            <v>강남</v>
          </cell>
          <cell r="B554" t="str">
            <v>대가시스템</v>
          </cell>
          <cell r="C554" t="str">
            <v>이철수</v>
          </cell>
        </row>
        <row r="555">
          <cell r="A555" t="str">
            <v>강남</v>
          </cell>
          <cell r="B555" t="str">
            <v>현대오토시스템</v>
          </cell>
          <cell r="C555" t="str">
            <v>이인철</v>
          </cell>
        </row>
        <row r="556">
          <cell r="A556" t="str">
            <v>광주</v>
          </cell>
          <cell r="B556" t="str">
            <v>광주총판</v>
          </cell>
          <cell r="C556" t="str">
            <v>조재현</v>
          </cell>
        </row>
        <row r="557">
          <cell r="A557" t="str">
            <v>전주</v>
          </cell>
          <cell r="B557" t="str">
            <v>정보통신</v>
          </cell>
          <cell r="C557" t="str">
            <v>윤한철</v>
          </cell>
        </row>
        <row r="558">
          <cell r="A558" t="str">
            <v>제주</v>
          </cell>
          <cell r="B558" t="str">
            <v>우보전산</v>
          </cell>
          <cell r="C558" t="str">
            <v>김희관</v>
          </cell>
        </row>
        <row r="559">
          <cell r="A559" t="str">
            <v>대구</v>
          </cell>
          <cell r="B559" t="str">
            <v>제일정보</v>
          </cell>
          <cell r="C559" t="str">
            <v>김도완</v>
          </cell>
        </row>
        <row r="560">
          <cell r="A560" t="str">
            <v>강남</v>
          </cell>
          <cell r="B560" t="str">
            <v>현대COM.서비스</v>
          </cell>
          <cell r="C560" t="str">
            <v>박재성</v>
          </cell>
        </row>
        <row r="561">
          <cell r="A561" t="str">
            <v>강남</v>
          </cell>
          <cell r="B561" t="str">
            <v>대가시스템</v>
          </cell>
          <cell r="C561" t="str">
            <v>최수복</v>
          </cell>
        </row>
        <row r="562">
          <cell r="A562" t="str">
            <v>강남</v>
          </cell>
          <cell r="B562" t="str">
            <v>현대오토시스템</v>
          </cell>
          <cell r="C562" t="str">
            <v>서정호</v>
          </cell>
        </row>
        <row r="563">
          <cell r="A563" t="str">
            <v>원주</v>
          </cell>
          <cell r="B563" t="str">
            <v>OA컨설팅</v>
          </cell>
          <cell r="C563" t="str">
            <v>지중근</v>
          </cell>
        </row>
        <row r="564">
          <cell r="A564" t="str">
            <v>강남</v>
          </cell>
          <cell r="B564" t="str">
            <v>현대오토시스템</v>
          </cell>
          <cell r="C564" t="str">
            <v>이은관</v>
          </cell>
        </row>
        <row r="565">
          <cell r="A565" t="str">
            <v>강남</v>
          </cell>
          <cell r="B565" t="str">
            <v>현대COM.서비스</v>
          </cell>
          <cell r="C565" t="str">
            <v>윤후선</v>
          </cell>
        </row>
        <row r="566">
          <cell r="A566" t="str">
            <v>태릉</v>
          </cell>
          <cell r="B566" t="str">
            <v>하이랜드</v>
          </cell>
          <cell r="C566" t="str">
            <v>김창환</v>
          </cell>
        </row>
        <row r="567">
          <cell r="A567" t="str">
            <v>원주</v>
          </cell>
          <cell r="B567" t="str">
            <v>한일기계상사</v>
          </cell>
          <cell r="C567" t="str">
            <v>고대원</v>
          </cell>
        </row>
        <row r="568">
          <cell r="A568" t="str">
            <v>강남</v>
          </cell>
          <cell r="B568" t="str">
            <v>현대COM.서비스</v>
          </cell>
          <cell r="C568" t="str">
            <v>이은아</v>
          </cell>
        </row>
        <row r="569">
          <cell r="A569" t="str">
            <v>원주</v>
          </cell>
          <cell r="B569" t="str">
            <v>춘천현대씨엔씨</v>
          </cell>
          <cell r="C569" t="str">
            <v>하광철</v>
          </cell>
        </row>
        <row r="570">
          <cell r="A570" t="str">
            <v>대전</v>
          </cell>
          <cell r="B570" t="str">
            <v>금산컴퓨터타운</v>
          </cell>
          <cell r="C570" t="str">
            <v>길기형</v>
          </cell>
        </row>
        <row r="571">
          <cell r="A571" t="str">
            <v>강남</v>
          </cell>
          <cell r="B571" t="str">
            <v>서프라이</v>
          </cell>
          <cell r="C571" t="str">
            <v>최삼수</v>
          </cell>
        </row>
        <row r="572">
          <cell r="A572" t="str">
            <v>강남</v>
          </cell>
          <cell r="B572" t="str">
            <v>현대오토시스템</v>
          </cell>
          <cell r="C572" t="str">
            <v>임윤식</v>
          </cell>
        </row>
        <row r="573">
          <cell r="A573" t="str">
            <v>용산</v>
          </cell>
          <cell r="B573" t="str">
            <v>마루콤</v>
          </cell>
          <cell r="C573" t="str">
            <v>윤규석</v>
          </cell>
        </row>
        <row r="574">
          <cell r="A574" t="str">
            <v>태릉</v>
          </cell>
          <cell r="B574" t="str">
            <v>부국</v>
          </cell>
          <cell r="C574" t="str">
            <v>정수인</v>
          </cell>
        </row>
        <row r="575">
          <cell r="A575" t="str">
            <v>강남</v>
          </cell>
          <cell r="B575" t="str">
            <v>현대COM.서비스</v>
          </cell>
          <cell r="C575" t="str">
            <v>김기호</v>
          </cell>
        </row>
        <row r="576">
          <cell r="A576" t="str">
            <v>강남</v>
          </cell>
          <cell r="B576" t="str">
            <v>현대COM.서비스</v>
          </cell>
          <cell r="C576" t="str">
            <v>이정한</v>
          </cell>
        </row>
        <row r="577">
          <cell r="A577" t="str">
            <v>강남</v>
          </cell>
          <cell r="B577" t="str">
            <v>현대COM.서비스</v>
          </cell>
          <cell r="C577" t="str">
            <v>김종호</v>
          </cell>
        </row>
        <row r="578">
          <cell r="A578" t="str">
            <v>강남</v>
          </cell>
          <cell r="B578" t="str">
            <v>대가시스템</v>
          </cell>
          <cell r="C578" t="str">
            <v>유승훈</v>
          </cell>
        </row>
        <row r="579">
          <cell r="A579" t="str">
            <v>용산</v>
          </cell>
          <cell r="B579" t="str">
            <v>마루콤</v>
          </cell>
          <cell r="C579" t="str">
            <v>명필식</v>
          </cell>
        </row>
        <row r="580">
          <cell r="A580" t="str">
            <v>강남</v>
          </cell>
          <cell r="B580" t="str">
            <v>현대COM.서비스</v>
          </cell>
          <cell r="C580" t="str">
            <v>문용균</v>
          </cell>
        </row>
        <row r="581">
          <cell r="A581" t="str">
            <v>강남</v>
          </cell>
          <cell r="B581" t="str">
            <v>현대COM.서비스</v>
          </cell>
          <cell r="C581" t="str">
            <v>현재순</v>
          </cell>
        </row>
        <row r="582">
          <cell r="A582" t="str">
            <v>강남</v>
          </cell>
          <cell r="B582" t="str">
            <v>현대오토시스템</v>
          </cell>
          <cell r="C582" t="str">
            <v>조명석</v>
          </cell>
        </row>
        <row r="583">
          <cell r="A583" t="str">
            <v>강남</v>
          </cell>
          <cell r="B583" t="str">
            <v>현대오토시스템</v>
          </cell>
          <cell r="C583" t="str">
            <v>전용희</v>
          </cell>
        </row>
        <row r="584">
          <cell r="A584" t="str">
            <v>강남</v>
          </cell>
          <cell r="B584" t="str">
            <v>성문컴퓨터</v>
          </cell>
          <cell r="C584" t="str">
            <v>유재영</v>
          </cell>
        </row>
        <row r="585">
          <cell r="A585" t="str">
            <v>강남</v>
          </cell>
          <cell r="B585" t="str">
            <v>대가시스템</v>
          </cell>
          <cell r="C585" t="str">
            <v>이진석</v>
          </cell>
        </row>
        <row r="586">
          <cell r="A586" t="str">
            <v>전주</v>
          </cell>
          <cell r="B586" t="str">
            <v>전북총판</v>
          </cell>
          <cell r="C586" t="str">
            <v>송희</v>
          </cell>
        </row>
        <row r="587">
          <cell r="A587" t="str">
            <v>인천</v>
          </cell>
          <cell r="B587" t="str">
            <v>바이너리컴퓨터</v>
          </cell>
          <cell r="C587" t="str">
            <v>김문수</v>
          </cell>
        </row>
        <row r="588">
          <cell r="A588" t="str">
            <v>용산</v>
          </cell>
          <cell r="B588" t="str">
            <v>선업시스템</v>
          </cell>
          <cell r="C588" t="str">
            <v>김원규</v>
          </cell>
        </row>
        <row r="589">
          <cell r="A589" t="str">
            <v>광주</v>
          </cell>
          <cell r="B589" t="str">
            <v>광주총판</v>
          </cell>
          <cell r="C589" t="str">
            <v>이용우</v>
          </cell>
        </row>
        <row r="590">
          <cell r="A590" t="str">
            <v>강남</v>
          </cell>
          <cell r="B590" t="str">
            <v>현대COM.서비스</v>
          </cell>
          <cell r="C590" t="str">
            <v>권병한</v>
          </cell>
        </row>
        <row r="591">
          <cell r="A591" t="str">
            <v>울산</v>
          </cell>
          <cell r="B591" t="str">
            <v>울산컴퓨터뱅크</v>
          </cell>
          <cell r="C591" t="str">
            <v>김용성</v>
          </cell>
        </row>
        <row r="592">
          <cell r="A592" t="str">
            <v>강남</v>
          </cell>
          <cell r="B592" t="str">
            <v>성문컴퓨터</v>
          </cell>
          <cell r="C592" t="str">
            <v>유희달</v>
          </cell>
        </row>
        <row r="593">
          <cell r="A593" t="str">
            <v>전주</v>
          </cell>
          <cell r="B593" t="str">
            <v>이리현대</v>
          </cell>
          <cell r="C593" t="str">
            <v>박종원</v>
          </cell>
        </row>
        <row r="594">
          <cell r="A594" t="str">
            <v>목포</v>
          </cell>
          <cell r="B594" t="str">
            <v>한주상사</v>
          </cell>
          <cell r="C594" t="str">
            <v>이병국</v>
          </cell>
        </row>
        <row r="603">
          <cell r="A603" t="str">
            <v>ITEM</v>
          </cell>
          <cell r="B603" t="str">
            <v>PRINTER</v>
          </cell>
          <cell r="C603" t="str">
            <v>평균</v>
          </cell>
        </row>
        <row r="605">
          <cell r="A605" t="str">
            <v>센타</v>
          </cell>
          <cell r="B605" t="str">
            <v>협력점</v>
          </cell>
          <cell r="C605" t="str">
            <v>이름</v>
          </cell>
        </row>
        <row r="607">
          <cell r="A607" t="str">
            <v>인천</v>
          </cell>
          <cell r="B607" t="str">
            <v>바이너리컴퓨터</v>
          </cell>
          <cell r="C607" t="str">
            <v>장영순</v>
          </cell>
        </row>
        <row r="608">
          <cell r="A608" t="str">
            <v>제주</v>
          </cell>
          <cell r="B608" t="str">
            <v>우보전산</v>
          </cell>
          <cell r="C608" t="str">
            <v>김은성</v>
          </cell>
        </row>
        <row r="609">
          <cell r="A609" t="str">
            <v>제주</v>
          </cell>
          <cell r="B609" t="str">
            <v>우보전산</v>
          </cell>
          <cell r="C609" t="str">
            <v>강희석</v>
          </cell>
        </row>
        <row r="610">
          <cell r="A610" t="str">
            <v>대전</v>
          </cell>
          <cell r="B610" t="str">
            <v>현대컴퓨터타운</v>
          </cell>
          <cell r="C610" t="str">
            <v>이희관</v>
          </cell>
        </row>
        <row r="611">
          <cell r="A611" t="str">
            <v>강릉</v>
          </cell>
          <cell r="B611" t="str">
            <v>정선사무기</v>
          </cell>
          <cell r="C611" t="str">
            <v>권용찬</v>
          </cell>
        </row>
        <row r="612">
          <cell r="A612" t="str">
            <v>제주</v>
          </cell>
          <cell r="B612" t="str">
            <v>우보전산</v>
          </cell>
          <cell r="C612" t="str">
            <v>강세은</v>
          </cell>
        </row>
        <row r="613">
          <cell r="A613" t="str">
            <v>안양</v>
          </cell>
          <cell r="B613" t="str">
            <v>탑정보시스템</v>
          </cell>
          <cell r="C613" t="str">
            <v>박창수</v>
          </cell>
        </row>
        <row r="614">
          <cell r="A614" t="str">
            <v>부산</v>
          </cell>
          <cell r="B614" t="str">
            <v>희망정보(주)</v>
          </cell>
          <cell r="C614" t="str">
            <v>신주성</v>
          </cell>
        </row>
        <row r="615">
          <cell r="A615" t="str">
            <v>인천</v>
          </cell>
          <cell r="B615" t="str">
            <v>바이너리컴퓨터</v>
          </cell>
          <cell r="C615" t="str">
            <v>안세업</v>
          </cell>
        </row>
        <row r="616">
          <cell r="A616" t="str">
            <v>울산</v>
          </cell>
          <cell r="B616" t="str">
            <v>현대오토</v>
          </cell>
          <cell r="C616" t="str">
            <v>이남재</v>
          </cell>
        </row>
        <row r="617">
          <cell r="A617" t="str">
            <v>울산</v>
          </cell>
          <cell r="B617" t="str">
            <v>제일컴퓨터</v>
          </cell>
          <cell r="C617" t="str">
            <v>이창훈</v>
          </cell>
        </row>
        <row r="618">
          <cell r="A618" t="str">
            <v>동대문</v>
          </cell>
          <cell r="B618" t="str">
            <v>C&amp;C테크노</v>
          </cell>
          <cell r="C618" t="str">
            <v>이건우</v>
          </cell>
        </row>
        <row r="619">
          <cell r="A619" t="str">
            <v>인천</v>
          </cell>
          <cell r="B619" t="str">
            <v>바이너리컴퓨터</v>
          </cell>
          <cell r="C619" t="str">
            <v>김은수</v>
          </cell>
        </row>
        <row r="620">
          <cell r="A620" t="str">
            <v>울산</v>
          </cell>
          <cell r="B620" t="str">
            <v>제일컴퓨터</v>
          </cell>
          <cell r="C620" t="str">
            <v>김정우</v>
          </cell>
        </row>
        <row r="621">
          <cell r="A621" t="str">
            <v>전주</v>
          </cell>
          <cell r="B621" t="str">
            <v>정보통신</v>
          </cell>
          <cell r="C621" t="str">
            <v>김재홍</v>
          </cell>
        </row>
        <row r="622">
          <cell r="A622" t="str">
            <v>동대문</v>
          </cell>
          <cell r="B622" t="str">
            <v>C&amp;C테크노</v>
          </cell>
          <cell r="C622" t="str">
            <v>강성욱</v>
          </cell>
        </row>
        <row r="623">
          <cell r="A623" t="str">
            <v>울산</v>
          </cell>
          <cell r="B623" t="str">
            <v>현대오토</v>
          </cell>
          <cell r="C623" t="str">
            <v>제남훈</v>
          </cell>
        </row>
        <row r="624">
          <cell r="A624" t="str">
            <v>강남</v>
          </cell>
          <cell r="B624" t="str">
            <v>창성시스템</v>
          </cell>
          <cell r="C624" t="str">
            <v>주정오</v>
          </cell>
        </row>
        <row r="625">
          <cell r="A625" t="str">
            <v>안동</v>
          </cell>
          <cell r="B625" t="str">
            <v>하이테크</v>
          </cell>
          <cell r="C625" t="str">
            <v>강석정</v>
          </cell>
        </row>
        <row r="626">
          <cell r="A626" t="str">
            <v>강남</v>
          </cell>
          <cell r="B626" t="str">
            <v>삼일테크</v>
          </cell>
          <cell r="C626" t="str">
            <v>이윤병</v>
          </cell>
        </row>
        <row r="627">
          <cell r="A627" t="str">
            <v>제주</v>
          </cell>
          <cell r="B627" t="str">
            <v>롯데캐논</v>
          </cell>
          <cell r="C627" t="str">
            <v>박장웅</v>
          </cell>
        </row>
        <row r="628">
          <cell r="A628" t="str">
            <v>인천</v>
          </cell>
          <cell r="B628" t="str">
            <v>바이너리컴퓨터</v>
          </cell>
          <cell r="C628" t="str">
            <v>이창우</v>
          </cell>
        </row>
        <row r="629">
          <cell r="A629" t="str">
            <v>원주</v>
          </cell>
          <cell r="B629" t="str">
            <v>한일기계상사</v>
          </cell>
          <cell r="C629" t="str">
            <v>오융기</v>
          </cell>
        </row>
        <row r="630">
          <cell r="A630" t="str">
            <v>제주</v>
          </cell>
          <cell r="B630" t="str">
            <v>롯데캐논</v>
          </cell>
          <cell r="C630" t="str">
            <v>김균</v>
          </cell>
        </row>
        <row r="631">
          <cell r="A631" t="str">
            <v>강남</v>
          </cell>
          <cell r="B631" t="str">
            <v>현대COM.서비스</v>
          </cell>
          <cell r="C631" t="str">
            <v>홍한기</v>
          </cell>
        </row>
        <row r="632">
          <cell r="A632" t="str">
            <v>마산</v>
          </cell>
          <cell r="B632" t="str">
            <v>피코스프라자</v>
          </cell>
          <cell r="C632" t="str">
            <v>정상철</v>
          </cell>
        </row>
        <row r="633">
          <cell r="A633" t="str">
            <v>인천</v>
          </cell>
          <cell r="B633" t="str">
            <v>바이너리컴퓨터</v>
          </cell>
          <cell r="C633" t="str">
            <v>김영진</v>
          </cell>
        </row>
        <row r="634">
          <cell r="A634" t="str">
            <v>강남</v>
          </cell>
          <cell r="B634" t="str">
            <v>마이티정보통신</v>
          </cell>
          <cell r="C634" t="str">
            <v>서정록</v>
          </cell>
        </row>
        <row r="635">
          <cell r="A635" t="str">
            <v>청주</v>
          </cell>
          <cell r="B635" t="str">
            <v>모아정보</v>
          </cell>
          <cell r="C635" t="str">
            <v>정진주</v>
          </cell>
        </row>
        <row r="636">
          <cell r="A636" t="str">
            <v>용산</v>
          </cell>
          <cell r="B636" t="str">
            <v>인토스</v>
          </cell>
          <cell r="C636" t="str">
            <v>국중권</v>
          </cell>
        </row>
        <row r="637">
          <cell r="A637" t="str">
            <v>용산</v>
          </cell>
          <cell r="B637" t="str">
            <v>성문전자</v>
          </cell>
          <cell r="C637" t="str">
            <v>한승학</v>
          </cell>
        </row>
        <row r="638">
          <cell r="A638" t="str">
            <v>전주</v>
          </cell>
          <cell r="B638" t="str">
            <v>이리현대</v>
          </cell>
          <cell r="C638" t="str">
            <v>정복환</v>
          </cell>
        </row>
        <row r="639">
          <cell r="A639" t="str">
            <v>강남</v>
          </cell>
          <cell r="B639" t="str">
            <v>한국COM.시스템</v>
          </cell>
          <cell r="C639" t="str">
            <v>기영윤</v>
          </cell>
        </row>
        <row r="640">
          <cell r="A640" t="str">
            <v>태릉</v>
          </cell>
          <cell r="B640" t="str">
            <v>하이랜드</v>
          </cell>
          <cell r="C640" t="str">
            <v>정길현</v>
          </cell>
        </row>
        <row r="641">
          <cell r="A641" t="str">
            <v>대전</v>
          </cell>
          <cell r="B641" t="str">
            <v>명컴퓨터</v>
          </cell>
          <cell r="C641" t="str">
            <v>이진양</v>
          </cell>
        </row>
        <row r="642">
          <cell r="A642" t="str">
            <v>원주</v>
          </cell>
          <cell r="B642" t="str">
            <v>유한상사</v>
          </cell>
          <cell r="C642" t="str">
            <v>이정윤</v>
          </cell>
        </row>
        <row r="643">
          <cell r="A643" t="str">
            <v>원주</v>
          </cell>
          <cell r="B643" t="str">
            <v>현대프라자</v>
          </cell>
          <cell r="C643" t="str">
            <v>김호민</v>
          </cell>
        </row>
        <row r="644">
          <cell r="A644" t="str">
            <v>울산</v>
          </cell>
          <cell r="B644" t="str">
            <v>현대오토</v>
          </cell>
          <cell r="C644" t="str">
            <v>박규태</v>
          </cell>
        </row>
        <row r="645">
          <cell r="A645" t="str">
            <v>전주</v>
          </cell>
          <cell r="B645" t="str">
            <v>신천정보</v>
          </cell>
          <cell r="C645" t="str">
            <v>김기복</v>
          </cell>
        </row>
        <row r="646">
          <cell r="A646" t="str">
            <v>울산</v>
          </cell>
          <cell r="B646" t="str">
            <v>백산정보</v>
          </cell>
          <cell r="C646" t="str">
            <v>최득현</v>
          </cell>
        </row>
        <row r="647">
          <cell r="A647" t="str">
            <v>원주</v>
          </cell>
          <cell r="B647" t="str">
            <v>춘천현대씨엔씨</v>
          </cell>
          <cell r="C647" t="str">
            <v>오준오</v>
          </cell>
        </row>
        <row r="648">
          <cell r="A648" t="str">
            <v>용산</v>
          </cell>
          <cell r="B648" t="str">
            <v>성문전자</v>
          </cell>
          <cell r="C648" t="str">
            <v>김석진</v>
          </cell>
        </row>
        <row r="649">
          <cell r="A649" t="str">
            <v>울산</v>
          </cell>
          <cell r="B649" t="str">
            <v>현대오토</v>
          </cell>
          <cell r="C649" t="str">
            <v>강경일</v>
          </cell>
        </row>
        <row r="650">
          <cell r="A650" t="str">
            <v>전주</v>
          </cell>
          <cell r="B650" t="str">
            <v>신천정보</v>
          </cell>
          <cell r="C650" t="str">
            <v>이치현</v>
          </cell>
        </row>
        <row r="651">
          <cell r="A651" t="str">
            <v>강남</v>
          </cell>
          <cell r="B651" t="str">
            <v>삼일테크</v>
          </cell>
          <cell r="C651" t="str">
            <v>하성호</v>
          </cell>
        </row>
        <row r="652">
          <cell r="A652" t="str">
            <v>울산</v>
          </cell>
          <cell r="B652" t="str">
            <v>현대오토</v>
          </cell>
          <cell r="C652" t="str">
            <v>김길섭</v>
          </cell>
        </row>
        <row r="653">
          <cell r="A653" t="str">
            <v>강남</v>
          </cell>
          <cell r="B653" t="str">
            <v>한국COM.시스템</v>
          </cell>
          <cell r="C653" t="str">
            <v>김동환</v>
          </cell>
        </row>
        <row r="654">
          <cell r="A654" t="str">
            <v>강남</v>
          </cell>
          <cell r="B654" t="str">
            <v>삼일테크</v>
          </cell>
          <cell r="C654" t="str">
            <v>문경식</v>
          </cell>
        </row>
        <row r="655">
          <cell r="A655" t="str">
            <v>마산</v>
          </cell>
          <cell r="B655" t="str">
            <v>피코스프라자</v>
          </cell>
          <cell r="C655" t="str">
            <v>배기득</v>
          </cell>
        </row>
        <row r="656">
          <cell r="A656" t="str">
            <v>강릉</v>
          </cell>
          <cell r="B656" t="str">
            <v>삼척맥전산</v>
          </cell>
          <cell r="C656" t="str">
            <v>이정호</v>
          </cell>
        </row>
        <row r="657">
          <cell r="A657" t="str">
            <v>용산</v>
          </cell>
          <cell r="B657" t="str">
            <v>솔로몬시스템</v>
          </cell>
          <cell r="C657" t="str">
            <v>정석진</v>
          </cell>
        </row>
        <row r="658">
          <cell r="A658" t="str">
            <v>인천</v>
          </cell>
          <cell r="B658" t="str">
            <v>바이너리컴퓨터</v>
          </cell>
          <cell r="C658" t="str">
            <v>김기환</v>
          </cell>
        </row>
        <row r="659">
          <cell r="A659" t="str">
            <v>용산</v>
          </cell>
          <cell r="B659" t="str">
            <v>솔로몬시스템</v>
          </cell>
          <cell r="C659" t="str">
            <v>함성일</v>
          </cell>
        </row>
        <row r="660">
          <cell r="A660" t="str">
            <v>동대문</v>
          </cell>
          <cell r="B660" t="str">
            <v>C&amp;C테크노</v>
          </cell>
          <cell r="C660" t="str">
            <v>변수창</v>
          </cell>
        </row>
        <row r="661">
          <cell r="A661" t="str">
            <v>사상</v>
          </cell>
          <cell r="B661" t="str">
            <v>원일컴퓨터</v>
          </cell>
          <cell r="C661" t="str">
            <v>김종기</v>
          </cell>
        </row>
        <row r="662">
          <cell r="A662" t="str">
            <v>마산</v>
          </cell>
          <cell r="B662" t="str">
            <v>현대전산</v>
          </cell>
          <cell r="C662" t="str">
            <v>이경덕</v>
          </cell>
        </row>
        <row r="663">
          <cell r="A663" t="str">
            <v>용산</v>
          </cell>
          <cell r="B663" t="str">
            <v>인토스</v>
          </cell>
          <cell r="C663" t="str">
            <v>정윤철</v>
          </cell>
        </row>
        <row r="664">
          <cell r="A664" t="str">
            <v>부산</v>
          </cell>
          <cell r="B664" t="str">
            <v>희망정보(주)</v>
          </cell>
          <cell r="C664" t="str">
            <v>이상문</v>
          </cell>
        </row>
        <row r="665">
          <cell r="A665" t="str">
            <v>울산</v>
          </cell>
          <cell r="B665" t="str">
            <v>현대오토</v>
          </cell>
          <cell r="C665" t="str">
            <v>강혜수</v>
          </cell>
        </row>
        <row r="666">
          <cell r="A666" t="str">
            <v>사상</v>
          </cell>
          <cell r="B666" t="str">
            <v>원일컴퓨터</v>
          </cell>
          <cell r="C666" t="str">
            <v>정영호</v>
          </cell>
        </row>
        <row r="667">
          <cell r="A667" t="str">
            <v>인천</v>
          </cell>
          <cell r="B667" t="str">
            <v>바이너리컴퓨터</v>
          </cell>
          <cell r="C667" t="str">
            <v>조상호</v>
          </cell>
        </row>
        <row r="668">
          <cell r="A668" t="str">
            <v>순천</v>
          </cell>
          <cell r="B668" t="str">
            <v>한빛시스템</v>
          </cell>
          <cell r="C668" t="str">
            <v>임한석</v>
          </cell>
        </row>
        <row r="669">
          <cell r="A669" t="str">
            <v>전주</v>
          </cell>
          <cell r="B669" t="str">
            <v>신천정보</v>
          </cell>
          <cell r="C669" t="str">
            <v>이인성</v>
          </cell>
        </row>
        <row r="670">
          <cell r="A670" t="str">
            <v>울산</v>
          </cell>
          <cell r="B670" t="str">
            <v>현대오토</v>
          </cell>
          <cell r="C670" t="str">
            <v>김용식</v>
          </cell>
        </row>
        <row r="671">
          <cell r="A671" t="str">
            <v>마산</v>
          </cell>
          <cell r="B671" t="str">
            <v>피코스프라자</v>
          </cell>
          <cell r="C671" t="str">
            <v>안상창</v>
          </cell>
        </row>
        <row r="672">
          <cell r="A672" t="str">
            <v>목포</v>
          </cell>
          <cell r="B672" t="str">
            <v>한주상사</v>
          </cell>
          <cell r="C672" t="str">
            <v>정중렬</v>
          </cell>
        </row>
        <row r="673">
          <cell r="A673" t="str">
            <v>강릉</v>
          </cell>
          <cell r="B673" t="str">
            <v>정선사무기</v>
          </cell>
          <cell r="C673" t="str">
            <v>배만석</v>
          </cell>
        </row>
        <row r="674">
          <cell r="A674" t="str">
            <v>울산</v>
          </cell>
          <cell r="B674" t="str">
            <v>현대오토</v>
          </cell>
          <cell r="C674" t="str">
            <v>한홍우</v>
          </cell>
        </row>
        <row r="675">
          <cell r="A675" t="str">
            <v>제주</v>
          </cell>
          <cell r="B675" t="str">
            <v>롯데캐논</v>
          </cell>
          <cell r="C675" t="str">
            <v>허원혁</v>
          </cell>
        </row>
        <row r="676">
          <cell r="A676" t="str">
            <v>마산</v>
          </cell>
          <cell r="B676" t="str">
            <v>현대전산</v>
          </cell>
          <cell r="C676" t="str">
            <v>김민주</v>
          </cell>
        </row>
        <row r="677">
          <cell r="A677" t="str">
            <v>울산</v>
          </cell>
          <cell r="B677" t="str">
            <v>현대오토</v>
          </cell>
          <cell r="C677" t="str">
            <v>현용호</v>
          </cell>
        </row>
        <row r="678">
          <cell r="A678" t="str">
            <v>울산</v>
          </cell>
          <cell r="B678" t="str">
            <v>현대오토</v>
          </cell>
          <cell r="C678" t="str">
            <v>문동국</v>
          </cell>
        </row>
        <row r="679">
          <cell r="A679" t="str">
            <v>울산</v>
          </cell>
          <cell r="B679" t="str">
            <v>울산컴퓨터뱅크</v>
          </cell>
          <cell r="C679" t="str">
            <v>김원덕</v>
          </cell>
        </row>
        <row r="680">
          <cell r="A680" t="str">
            <v>대전</v>
          </cell>
          <cell r="B680" t="str">
            <v>비젼컴퓨터</v>
          </cell>
          <cell r="C680" t="str">
            <v>오주영</v>
          </cell>
        </row>
        <row r="681">
          <cell r="A681" t="str">
            <v>울산</v>
          </cell>
          <cell r="B681" t="str">
            <v>현대오토</v>
          </cell>
          <cell r="C681" t="str">
            <v>문종일</v>
          </cell>
        </row>
        <row r="682">
          <cell r="A682" t="str">
            <v>제주</v>
          </cell>
          <cell r="B682" t="str">
            <v>우보전산</v>
          </cell>
          <cell r="C682" t="str">
            <v>장용준</v>
          </cell>
        </row>
        <row r="683">
          <cell r="A683" t="str">
            <v>대전</v>
          </cell>
          <cell r="B683" t="str">
            <v>(주)우남</v>
          </cell>
          <cell r="C683" t="str">
            <v>황철현</v>
          </cell>
        </row>
        <row r="684">
          <cell r="A684" t="str">
            <v>안동</v>
          </cell>
          <cell r="B684" t="str">
            <v>의성사무기</v>
          </cell>
          <cell r="C684" t="str">
            <v>김효웅</v>
          </cell>
        </row>
        <row r="685">
          <cell r="A685" t="str">
            <v>강남</v>
          </cell>
          <cell r="B685" t="str">
            <v>창성시스템</v>
          </cell>
          <cell r="C685" t="str">
            <v>박세준</v>
          </cell>
        </row>
        <row r="686">
          <cell r="A686" t="str">
            <v>울산</v>
          </cell>
          <cell r="B686" t="str">
            <v>울산컴퓨터뱅크</v>
          </cell>
          <cell r="C686" t="str">
            <v>윤성환</v>
          </cell>
        </row>
        <row r="687">
          <cell r="A687" t="str">
            <v>부산</v>
          </cell>
          <cell r="B687" t="str">
            <v>주)부경컴퓨터</v>
          </cell>
          <cell r="C687" t="str">
            <v>조상일</v>
          </cell>
        </row>
        <row r="688">
          <cell r="A688" t="str">
            <v>인천</v>
          </cell>
          <cell r="B688" t="str">
            <v>바이너리컴퓨터</v>
          </cell>
          <cell r="C688" t="str">
            <v>김만준</v>
          </cell>
        </row>
        <row r="689">
          <cell r="A689" t="str">
            <v>강남</v>
          </cell>
          <cell r="B689" t="str">
            <v>토탈정보시스템</v>
          </cell>
          <cell r="C689" t="str">
            <v>지영훈</v>
          </cell>
        </row>
        <row r="690">
          <cell r="A690" t="str">
            <v>강남</v>
          </cell>
          <cell r="B690" t="str">
            <v>마이티정보통신</v>
          </cell>
          <cell r="C690" t="str">
            <v>박수종</v>
          </cell>
        </row>
        <row r="691">
          <cell r="A691" t="str">
            <v>강남</v>
          </cell>
          <cell r="B691" t="str">
            <v>삼일테크</v>
          </cell>
          <cell r="C691" t="str">
            <v>이주형</v>
          </cell>
        </row>
        <row r="692">
          <cell r="A692" t="str">
            <v>강남</v>
          </cell>
          <cell r="B692" t="str">
            <v>솔로몬테크</v>
          </cell>
          <cell r="C692" t="str">
            <v>오윤석</v>
          </cell>
        </row>
        <row r="693">
          <cell r="A693" t="str">
            <v>울산</v>
          </cell>
          <cell r="B693" t="str">
            <v>현대오토</v>
          </cell>
          <cell r="C693" t="str">
            <v>노병욱</v>
          </cell>
        </row>
        <row r="694">
          <cell r="A694" t="str">
            <v>울산</v>
          </cell>
          <cell r="B694" t="str">
            <v>현대오토</v>
          </cell>
          <cell r="C694" t="str">
            <v>박진수</v>
          </cell>
        </row>
        <row r="695">
          <cell r="A695" t="str">
            <v>원주</v>
          </cell>
          <cell r="B695" t="str">
            <v>현대컴퓨터랜드</v>
          </cell>
          <cell r="C695" t="str">
            <v>윤석봉</v>
          </cell>
        </row>
        <row r="696">
          <cell r="A696" t="str">
            <v>울산</v>
          </cell>
          <cell r="B696" t="str">
            <v>현대오토</v>
          </cell>
          <cell r="C696" t="str">
            <v>장상익</v>
          </cell>
        </row>
        <row r="697">
          <cell r="A697" t="str">
            <v>울산</v>
          </cell>
          <cell r="B697" t="str">
            <v>현대오토</v>
          </cell>
          <cell r="C697" t="str">
            <v>이종복</v>
          </cell>
        </row>
        <row r="698">
          <cell r="A698" t="str">
            <v>원주</v>
          </cell>
          <cell r="B698" t="str">
            <v>OA컨설팅</v>
          </cell>
          <cell r="C698" t="str">
            <v>유경진</v>
          </cell>
        </row>
        <row r="699">
          <cell r="A699" t="str">
            <v>울산</v>
          </cell>
          <cell r="B699" t="str">
            <v>백산정보</v>
          </cell>
          <cell r="C699" t="str">
            <v>박권호</v>
          </cell>
        </row>
        <row r="700">
          <cell r="A700" t="str">
            <v>울산</v>
          </cell>
          <cell r="B700" t="str">
            <v>백산정보</v>
          </cell>
          <cell r="C700" t="str">
            <v>장성준</v>
          </cell>
        </row>
        <row r="701">
          <cell r="A701" t="str">
            <v>강남</v>
          </cell>
          <cell r="B701" t="str">
            <v>마이티정보통신</v>
          </cell>
          <cell r="C701" t="str">
            <v>강민구</v>
          </cell>
        </row>
        <row r="702">
          <cell r="A702" t="str">
            <v>대전</v>
          </cell>
          <cell r="B702" t="str">
            <v>현대컴퓨터타운</v>
          </cell>
          <cell r="C702" t="str">
            <v>조용인</v>
          </cell>
        </row>
        <row r="703">
          <cell r="A703" t="str">
            <v>강남</v>
          </cell>
          <cell r="B703" t="str">
            <v>서프라이</v>
          </cell>
          <cell r="C703" t="str">
            <v>윤태일</v>
          </cell>
        </row>
        <row r="704">
          <cell r="A704" t="str">
            <v>강남</v>
          </cell>
          <cell r="B704" t="str">
            <v>한국COM.시스템</v>
          </cell>
          <cell r="C704" t="str">
            <v>이명열</v>
          </cell>
        </row>
        <row r="705">
          <cell r="A705" t="str">
            <v>울산</v>
          </cell>
          <cell r="B705" t="str">
            <v>현대오토</v>
          </cell>
          <cell r="C705" t="str">
            <v>차욱진</v>
          </cell>
        </row>
        <row r="706">
          <cell r="A706" t="str">
            <v>울산</v>
          </cell>
          <cell r="B706" t="str">
            <v>현대오토</v>
          </cell>
          <cell r="C706" t="str">
            <v>김광중</v>
          </cell>
        </row>
        <row r="707">
          <cell r="A707" t="str">
            <v>강남</v>
          </cell>
          <cell r="B707" t="str">
            <v>마이티정보통신</v>
          </cell>
          <cell r="C707" t="str">
            <v>권주현</v>
          </cell>
        </row>
        <row r="708">
          <cell r="A708" t="str">
            <v>인천</v>
          </cell>
          <cell r="B708" t="str">
            <v>현대컴퓨터</v>
          </cell>
          <cell r="C708" t="str">
            <v>강길수</v>
          </cell>
        </row>
        <row r="709">
          <cell r="A709" t="str">
            <v>울산</v>
          </cell>
          <cell r="B709" t="str">
            <v>현대오토</v>
          </cell>
          <cell r="C709" t="str">
            <v>최진열</v>
          </cell>
        </row>
        <row r="710">
          <cell r="A710" t="str">
            <v>울산</v>
          </cell>
          <cell r="B710" t="str">
            <v>울산컴퓨터뱅크</v>
          </cell>
          <cell r="C710" t="str">
            <v>이진호</v>
          </cell>
        </row>
        <row r="711">
          <cell r="A711" t="str">
            <v>강남</v>
          </cell>
          <cell r="B711" t="str">
            <v>마이티정보통신</v>
          </cell>
          <cell r="C711" t="str">
            <v>양성욱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산출기준(파견전산실)"/>
      <sheetName val="인건비 예산 편성 기준"/>
    </sheetNames>
    <sheetDataSet>
      <sheetData sheetId="0"/>
      <sheetData sheetId="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-1차이내역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명단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명단"/>
      <sheetName val="안내사항"/>
    </sheetNames>
    <sheetDataSet>
      <sheetData sheetId="0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산출기준(파견전산실)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-1차이내역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센_협"/>
    </sheetNames>
    <sheetDataSet>
      <sheetData sheetId="0">
        <row r="7">
          <cell r="A7" t="str">
            <v>강남</v>
          </cell>
          <cell r="B7">
            <v>1103</v>
          </cell>
          <cell r="C7" t="str">
            <v xml:space="preserve"> 성문컴퓨터</v>
          </cell>
          <cell r="D7" t="str">
            <v>PC</v>
          </cell>
          <cell r="E7">
            <v>804</v>
          </cell>
          <cell r="F7">
            <v>12250</v>
          </cell>
          <cell r="G7">
            <v>0</v>
          </cell>
          <cell r="H7">
            <v>0</v>
          </cell>
          <cell r="I7">
            <v>12250</v>
          </cell>
          <cell r="J7">
            <v>96</v>
          </cell>
          <cell r="K7">
            <v>1440</v>
          </cell>
          <cell r="N7">
            <v>80</v>
          </cell>
          <cell r="O7">
            <v>1200</v>
          </cell>
          <cell r="Q7">
            <v>146</v>
          </cell>
          <cell r="R7">
            <v>2234</v>
          </cell>
          <cell r="T7">
            <v>158</v>
          </cell>
          <cell r="U7">
            <v>2418</v>
          </cell>
          <cell r="W7">
            <v>324</v>
          </cell>
          <cell r="X7">
            <v>4958</v>
          </cell>
        </row>
        <row r="8">
          <cell r="A8" t="str">
            <v>강남</v>
          </cell>
          <cell r="B8">
            <v>1107</v>
          </cell>
          <cell r="C8" t="str">
            <v xml:space="preserve"> 현대데이타시스템</v>
          </cell>
          <cell r="D8" t="str">
            <v>PC</v>
          </cell>
          <cell r="E8">
            <v>401</v>
          </cell>
          <cell r="F8">
            <v>6361</v>
          </cell>
          <cell r="G8">
            <v>0</v>
          </cell>
          <cell r="H8">
            <v>0</v>
          </cell>
          <cell r="I8">
            <v>6361</v>
          </cell>
          <cell r="J8">
            <v>94</v>
          </cell>
          <cell r="K8">
            <v>1410</v>
          </cell>
          <cell r="N8">
            <v>77</v>
          </cell>
          <cell r="O8">
            <v>1155</v>
          </cell>
          <cell r="Q8">
            <v>65</v>
          </cell>
          <cell r="R8">
            <v>1073</v>
          </cell>
          <cell r="T8">
            <v>85</v>
          </cell>
          <cell r="U8">
            <v>1403</v>
          </cell>
          <cell r="W8">
            <v>80</v>
          </cell>
          <cell r="X8">
            <v>1320</v>
          </cell>
        </row>
        <row r="9">
          <cell r="A9" t="str">
            <v>강남</v>
          </cell>
          <cell r="B9">
            <v>1108</v>
          </cell>
          <cell r="C9" t="str">
            <v xml:space="preserve"> 현대오토시스템</v>
          </cell>
          <cell r="D9" t="str">
            <v>HTL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A10" t="str">
            <v>강남</v>
          </cell>
          <cell r="B10">
            <v>1108</v>
          </cell>
          <cell r="C10" t="str">
            <v xml:space="preserve"> 현대오토시스템</v>
          </cell>
          <cell r="D10" t="str">
            <v>PC</v>
          </cell>
          <cell r="E10">
            <v>404</v>
          </cell>
          <cell r="F10">
            <v>6060</v>
          </cell>
          <cell r="G10">
            <v>2400</v>
          </cell>
          <cell r="H10">
            <v>2000</v>
          </cell>
          <cell r="I10">
            <v>10460</v>
          </cell>
          <cell r="J10">
            <v>346</v>
          </cell>
          <cell r="K10">
            <v>5190</v>
          </cell>
          <cell r="L10">
            <v>2000</v>
          </cell>
          <cell r="M10">
            <v>2000</v>
          </cell>
          <cell r="N10">
            <v>58</v>
          </cell>
          <cell r="O10">
            <v>870</v>
          </cell>
          <cell r="P10">
            <v>400</v>
          </cell>
        </row>
        <row r="11">
          <cell r="A11" t="str">
            <v>강남</v>
          </cell>
          <cell r="B11">
            <v>1111</v>
          </cell>
          <cell r="C11" t="str">
            <v xml:space="preserve"> 현대팩스콤</v>
          </cell>
          <cell r="D11" t="str">
            <v>O/A</v>
          </cell>
          <cell r="E11">
            <v>39</v>
          </cell>
          <cell r="F11">
            <v>390</v>
          </cell>
          <cell r="G11">
            <v>0</v>
          </cell>
          <cell r="H11">
            <v>0</v>
          </cell>
          <cell r="I11">
            <v>390</v>
          </cell>
          <cell r="J11">
            <v>8</v>
          </cell>
          <cell r="K11">
            <v>80</v>
          </cell>
          <cell r="N11">
            <v>4</v>
          </cell>
          <cell r="O11">
            <v>40</v>
          </cell>
          <cell r="T11">
            <v>27</v>
          </cell>
          <cell r="U11">
            <v>270</v>
          </cell>
        </row>
        <row r="12">
          <cell r="A12" t="str">
            <v>강남</v>
          </cell>
          <cell r="B12">
            <v>1112</v>
          </cell>
          <cell r="C12" t="str">
            <v xml:space="preserve"> 흥일통신상사</v>
          </cell>
          <cell r="D12" t="str">
            <v>A/P</v>
          </cell>
          <cell r="E12">
            <v>12</v>
          </cell>
          <cell r="F12">
            <v>72</v>
          </cell>
          <cell r="G12">
            <v>0</v>
          </cell>
          <cell r="H12">
            <v>0</v>
          </cell>
          <cell r="I12">
            <v>72</v>
          </cell>
          <cell r="J12">
            <v>1</v>
          </cell>
          <cell r="K12">
            <v>6</v>
          </cell>
          <cell r="N12">
            <v>6</v>
          </cell>
          <cell r="O12">
            <v>36</v>
          </cell>
          <cell r="Q12">
            <v>3</v>
          </cell>
          <cell r="R12">
            <v>18</v>
          </cell>
          <cell r="W12">
            <v>2</v>
          </cell>
          <cell r="X12">
            <v>12</v>
          </cell>
        </row>
        <row r="13">
          <cell r="A13" t="str">
            <v>강남</v>
          </cell>
          <cell r="B13">
            <v>1112</v>
          </cell>
          <cell r="C13" t="str">
            <v xml:space="preserve"> 흥일통신상사</v>
          </cell>
          <cell r="D13" t="str">
            <v>C/P</v>
          </cell>
          <cell r="E13">
            <v>221</v>
          </cell>
          <cell r="F13">
            <v>1768</v>
          </cell>
          <cell r="G13">
            <v>0</v>
          </cell>
          <cell r="H13">
            <v>0</v>
          </cell>
          <cell r="I13">
            <v>1768</v>
          </cell>
          <cell r="J13">
            <v>43</v>
          </cell>
          <cell r="K13">
            <v>344</v>
          </cell>
          <cell r="N13">
            <v>58</v>
          </cell>
          <cell r="O13">
            <v>464</v>
          </cell>
          <cell r="Q13">
            <v>56</v>
          </cell>
          <cell r="R13">
            <v>448</v>
          </cell>
          <cell r="T13">
            <v>36</v>
          </cell>
          <cell r="U13">
            <v>288</v>
          </cell>
          <cell r="W13">
            <v>28</v>
          </cell>
          <cell r="X13">
            <v>224</v>
          </cell>
        </row>
        <row r="14">
          <cell r="A14" t="str">
            <v>강남</v>
          </cell>
          <cell r="B14">
            <v>1112</v>
          </cell>
          <cell r="C14" t="str">
            <v xml:space="preserve"> 흥일통신상사</v>
          </cell>
          <cell r="D14" t="str">
            <v>K/P</v>
          </cell>
          <cell r="E14">
            <v>3</v>
          </cell>
          <cell r="F14">
            <v>24</v>
          </cell>
          <cell r="G14">
            <v>0</v>
          </cell>
          <cell r="H14">
            <v>0</v>
          </cell>
          <cell r="I14">
            <v>24</v>
          </cell>
          <cell r="J14">
            <v>2</v>
          </cell>
          <cell r="K14">
            <v>16</v>
          </cell>
          <cell r="N14">
            <v>1</v>
          </cell>
          <cell r="O14">
            <v>8</v>
          </cell>
        </row>
        <row r="15">
          <cell r="A15" t="str">
            <v>강남</v>
          </cell>
          <cell r="B15">
            <v>1128</v>
          </cell>
          <cell r="C15" t="str">
            <v xml:space="preserve"> 창성시스템</v>
          </cell>
          <cell r="D15" t="str">
            <v>PC</v>
          </cell>
          <cell r="E15">
            <v>47</v>
          </cell>
          <cell r="F15">
            <v>738</v>
          </cell>
          <cell r="G15">
            <v>0</v>
          </cell>
          <cell r="H15">
            <v>0</v>
          </cell>
          <cell r="I15">
            <v>738</v>
          </cell>
          <cell r="J15">
            <v>5</v>
          </cell>
          <cell r="K15">
            <v>75</v>
          </cell>
          <cell r="N15">
            <v>15</v>
          </cell>
          <cell r="O15">
            <v>225</v>
          </cell>
          <cell r="Q15">
            <v>5</v>
          </cell>
          <cell r="R15">
            <v>81</v>
          </cell>
          <cell r="T15">
            <v>22</v>
          </cell>
          <cell r="U15">
            <v>357</v>
          </cell>
        </row>
        <row r="16">
          <cell r="A16" t="str">
            <v>강남</v>
          </cell>
          <cell r="B16">
            <v>1131</v>
          </cell>
          <cell r="C16" t="str">
            <v xml:space="preserve"> 현대컴퓨터써비스</v>
          </cell>
          <cell r="D16" t="str">
            <v>HTL</v>
          </cell>
          <cell r="E16">
            <v>110</v>
          </cell>
          <cell r="F16">
            <v>899</v>
          </cell>
          <cell r="G16">
            <v>0</v>
          </cell>
          <cell r="H16">
            <v>0</v>
          </cell>
          <cell r="I16">
            <v>899</v>
          </cell>
          <cell r="Q16">
            <v>1</v>
          </cell>
          <cell r="R16">
            <v>9</v>
          </cell>
          <cell r="T16">
            <v>109</v>
          </cell>
          <cell r="U16">
            <v>890</v>
          </cell>
        </row>
        <row r="17">
          <cell r="A17" t="str">
            <v>강남</v>
          </cell>
          <cell r="B17">
            <v>1131</v>
          </cell>
          <cell r="C17" t="str">
            <v xml:space="preserve"> 현대컴퓨터써비스</v>
          </cell>
          <cell r="D17" t="str">
            <v>PC</v>
          </cell>
          <cell r="E17">
            <v>3650</v>
          </cell>
          <cell r="F17">
            <v>53283</v>
          </cell>
          <cell r="G17">
            <v>10000</v>
          </cell>
          <cell r="H17">
            <v>2000</v>
          </cell>
          <cell r="I17">
            <v>65283</v>
          </cell>
          <cell r="J17">
            <v>763</v>
          </cell>
          <cell r="K17">
            <v>9275</v>
          </cell>
          <cell r="L17">
            <v>2000</v>
          </cell>
          <cell r="M17">
            <v>2000</v>
          </cell>
          <cell r="N17">
            <v>548</v>
          </cell>
          <cell r="O17">
            <v>8220</v>
          </cell>
          <cell r="P17">
            <v>2000</v>
          </cell>
          <cell r="Q17">
            <v>832</v>
          </cell>
          <cell r="R17">
            <v>12730</v>
          </cell>
          <cell r="S17">
            <v>2000</v>
          </cell>
          <cell r="T17">
            <v>809</v>
          </cell>
          <cell r="U17">
            <v>12378</v>
          </cell>
          <cell r="V17">
            <v>2000</v>
          </cell>
          <cell r="W17">
            <v>698</v>
          </cell>
          <cell r="X17">
            <v>10680</v>
          </cell>
          <cell r="Y17">
            <v>2000</v>
          </cell>
        </row>
        <row r="18">
          <cell r="A18" t="str">
            <v>강남</v>
          </cell>
          <cell r="B18">
            <v>1137</v>
          </cell>
          <cell r="C18" t="str">
            <v xml:space="preserve"> 현대OA전자</v>
          </cell>
          <cell r="D18" t="str">
            <v>PC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A19" t="str">
            <v>강남</v>
          </cell>
          <cell r="B19">
            <v>1138</v>
          </cell>
          <cell r="C19" t="str">
            <v xml:space="preserve"> 현대OA전자</v>
          </cell>
          <cell r="D19" t="str">
            <v>O/A</v>
          </cell>
          <cell r="E19">
            <v>225</v>
          </cell>
          <cell r="F19">
            <v>2250</v>
          </cell>
          <cell r="G19">
            <v>0</v>
          </cell>
          <cell r="H19">
            <v>0</v>
          </cell>
          <cell r="I19">
            <v>2250</v>
          </cell>
          <cell r="J19">
            <v>49</v>
          </cell>
          <cell r="K19">
            <v>490</v>
          </cell>
          <cell r="N19">
            <v>58</v>
          </cell>
          <cell r="O19">
            <v>580</v>
          </cell>
          <cell r="Q19">
            <v>65</v>
          </cell>
          <cell r="R19">
            <v>650</v>
          </cell>
          <cell r="W19">
            <v>53</v>
          </cell>
          <cell r="X19">
            <v>530</v>
          </cell>
        </row>
        <row r="20">
          <cell r="A20" t="str">
            <v>강남</v>
          </cell>
          <cell r="B20">
            <v>1167</v>
          </cell>
          <cell r="C20" t="str">
            <v xml:space="preserve"> 대가시스템</v>
          </cell>
          <cell r="D20" t="str">
            <v>PC</v>
          </cell>
          <cell r="E20">
            <v>330</v>
          </cell>
          <cell r="F20">
            <v>5050</v>
          </cell>
          <cell r="G20">
            <v>0</v>
          </cell>
          <cell r="H20">
            <v>0</v>
          </cell>
          <cell r="I20">
            <v>5050</v>
          </cell>
          <cell r="Q20">
            <v>10</v>
          </cell>
          <cell r="R20">
            <v>153</v>
          </cell>
          <cell r="T20">
            <v>147</v>
          </cell>
          <cell r="U20">
            <v>2250</v>
          </cell>
          <cell r="W20">
            <v>173</v>
          </cell>
          <cell r="X20">
            <v>2647</v>
          </cell>
        </row>
        <row r="21">
          <cell r="A21" t="str">
            <v>강남</v>
          </cell>
          <cell r="B21">
            <v>1184</v>
          </cell>
          <cell r="C21" t="str">
            <v xml:space="preserve"> 대광전자통신</v>
          </cell>
          <cell r="D21" t="str">
            <v>HTL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A22" t="str">
            <v>강남</v>
          </cell>
          <cell r="B22">
            <v>1184</v>
          </cell>
          <cell r="C22" t="str">
            <v xml:space="preserve"> 대광전자통신</v>
          </cell>
          <cell r="D22" t="str">
            <v>PC</v>
          </cell>
          <cell r="E22">
            <v>565</v>
          </cell>
          <cell r="F22">
            <v>8079</v>
          </cell>
          <cell r="G22">
            <v>0</v>
          </cell>
          <cell r="H22">
            <v>0</v>
          </cell>
          <cell r="I22">
            <v>8079</v>
          </cell>
          <cell r="J22">
            <v>98</v>
          </cell>
          <cell r="K22">
            <v>1470</v>
          </cell>
          <cell r="N22">
            <v>134</v>
          </cell>
          <cell r="O22">
            <v>2010</v>
          </cell>
          <cell r="Q22">
            <v>212</v>
          </cell>
          <cell r="R22">
            <v>3276</v>
          </cell>
          <cell r="W22">
            <v>121</v>
          </cell>
          <cell r="X22">
            <v>1323</v>
          </cell>
        </row>
        <row r="23">
          <cell r="A23" t="str">
            <v>강남</v>
          </cell>
          <cell r="B23">
            <v>1185</v>
          </cell>
          <cell r="C23" t="str">
            <v xml:space="preserve"> 까치이동통신</v>
          </cell>
          <cell r="D23" t="str">
            <v>HHP</v>
          </cell>
          <cell r="E23">
            <v>2292</v>
          </cell>
          <cell r="F23">
            <v>25533</v>
          </cell>
          <cell r="G23">
            <v>0</v>
          </cell>
          <cell r="H23">
            <v>0</v>
          </cell>
          <cell r="I23">
            <v>25533</v>
          </cell>
          <cell r="J23">
            <v>612</v>
          </cell>
          <cell r="K23">
            <v>6120</v>
          </cell>
          <cell r="N23">
            <v>436</v>
          </cell>
          <cell r="O23">
            <v>4360</v>
          </cell>
          <cell r="Q23">
            <v>468</v>
          </cell>
          <cell r="R23">
            <v>5663</v>
          </cell>
          <cell r="T23">
            <v>387</v>
          </cell>
          <cell r="U23">
            <v>4683</v>
          </cell>
          <cell r="W23">
            <v>389</v>
          </cell>
          <cell r="X23">
            <v>4707</v>
          </cell>
        </row>
        <row r="24">
          <cell r="A24" t="str">
            <v>강남</v>
          </cell>
          <cell r="B24">
            <v>1185</v>
          </cell>
          <cell r="C24" t="str">
            <v xml:space="preserve"> 까치이동통신</v>
          </cell>
          <cell r="D24" t="str">
            <v>PGR</v>
          </cell>
          <cell r="E24">
            <v>169</v>
          </cell>
          <cell r="F24">
            <v>936</v>
          </cell>
          <cell r="G24">
            <v>0</v>
          </cell>
          <cell r="H24">
            <v>0</v>
          </cell>
          <cell r="I24">
            <v>936</v>
          </cell>
          <cell r="J24">
            <v>59</v>
          </cell>
          <cell r="K24">
            <v>295</v>
          </cell>
          <cell r="N24">
            <v>25</v>
          </cell>
          <cell r="O24">
            <v>125</v>
          </cell>
          <cell r="Q24">
            <v>6</v>
          </cell>
          <cell r="R24">
            <v>37</v>
          </cell>
          <cell r="T24">
            <v>46</v>
          </cell>
          <cell r="U24">
            <v>279</v>
          </cell>
          <cell r="W24">
            <v>33</v>
          </cell>
          <cell r="X24">
            <v>200</v>
          </cell>
        </row>
        <row r="25">
          <cell r="A25" t="str">
            <v>강남</v>
          </cell>
          <cell r="B25">
            <v>1187</v>
          </cell>
          <cell r="C25" t="str">
            <v xml:space="preserve"> 토탈정보시스템</v>
          </cell>
          <cell r="D25" t="str">
            <v>접수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A26" t="str">
            <v>강남</v>
          </cell>
          <cell r="B26">
            <v>1187</v>
          </cell>
          <cell r="C26" t="str">
            <v xml:space="preserve"> 토탈정보시스템</v>
          </cell>
          <cell r="D26" t="str">
            <v>PC</v>
          </cell>
          <cell r="E26">
            <v>372</v>
          </cell>
          <cell r="F26">
            <v>5900</v>
          </cell>
          <cell r="G26">
            <v>0</v>
          </cell>
          <cell r="H26">
            <v>0</v>
          </cell>
          <cell r="I26">
            <v>5900</v>
          </cell>
          <cell r="J26">
            <v>74</v>
          </cell>
          <cell r="K26">
            <v>1110</v>
          </cell>
          <cell r="N26">
            <v>85</v>
          </cell>
          <cell r="O26">
            <v>1275</v>
          </cell>
          <cell r="Q26">
            <v>79</v>
          </cell>
          <cell r="R26">
            <v>1304</v>
          </cell>
          <cell r="T26">
            <v>90</v>
          </cell>
          <cell r="U26">
            <v>1485</v>
          </cell>
          <cell r="W26">
            <v>44</v>
          </cell>
          <cell r="X26">
            <v>726</v>
          </cell>
        </row>
        <row r="27">
          <cell r="A27" t="str">
            <v>강남</v>
          </cell>
          <cell r="B27">
            <v>1218</v>
          </cell>
          <cell r="C27" t="str">
            <v xml:space="preserve"> 솔로몬테크</v>
          </cell>
          <cell r="D27" t="str">
            <v>PC</v>
          </cell>
          <cell r="E27">
            <v>8</v>
          </cell>
          <cell r="F27">
            <v>124</v>
          </cell>
          <cell r="G27">
            <v>0</v>
          </cell>
          <cell r="H27">
            <v>0</v>
          </cell>
          <cell r="I27">
            <v>124</v>
          </cell>
          <cell r="Q27">
            <v>2</v>
          </cell>
          <cell r="R27">
            <v>31</v>
          </cell>
          <cell r="T27">
            <v>4</v>
          </cell>
          <cell r="U27">
            <v>62</v>
          </cell>
          <cell r="W27">
            <v>2</v>
          </cell>
          <cell r="X27">
            <v>31</v>
          </cell>
        </row>
        <row r="28">
          <cell r="A28" t="str">
            <v>강남</v>
          </cell>
          <cell r="B28">
            <v>1220</v>
          </cell>
          <cell r="C28" t="str">
            <v xml:space="preserve"> 디알테크</v>
          </cell>
          <cell r="D28" t="str">
            <v>PC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A29" t="str">
            <v>강남</v>
          </cell>
          <cell r="B29">
            <v>1222</v>
          </cell>
          <cell r="C29" t="str">
            <v xml:space="preserve"> 한라정보시스템</v>
          </cell>
          <cell r="D29" t="str">
            <v>PC</v>
          </cell>
          <cell r="E29">
            <v>193</v>
          </cell>
          <cell r="F29">
            <v>2895</v>
          </cell>
          <cell r="G29">
            <v>0</v>
          </cell>
          <cell r="H29">
            <v>0</v>
          </cell>
          <cell r="I29">
            <v>2895</v>
          </cell>
          <cell r="J29">
            <v>97</v>
          </cell>
          <cell r="K29">
            <v>1455</v>
          </cell>
          <cell r="N29">
            <v>42</v>
          </cell>
          <cell r="O29">
            <v>630</v>
          </cell>
          <cell r="Q29">
            <v>54</v>
          </cell>
          <cell r="R29">
            <v>810</v>
          </cell>
        </row>
        <row r="30">
          <cell r="A30" t="str">
            <v>강남</v>
          </cell>
          <cell r="B30">
            <v>1225</v>
          </cell>
          <cell r="C30" t="str">
            <v xml:space="preserve"> 효산정보</v>
          </cell>
          <cell r="D30" t="str">
            <v>HTL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1">
          <cell r="A31" t="str">
            <v>강남</v>
          </cell>
          <cell r="B31">
            <v>1225</v>
          </cell>
          <cell r="C31" t="str">
            <v xml:space="preserve"> 효산정보</v>
          </cell>
          <cell r="D31" t="str">
            <v>PC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A32" t="str">
            <v>강남</v>
          </cell>
          <cell r="B32">
            <v>1226</v>
          </cell>
          <cell r="C32" t="str">
            <v xml:space="preserve"> 금강컴퓨터</v>
          </cell>
          <cell r="D32" t="str">
            <v>PC</v>
          </cell>
          <cell r="E32">
            <v>86</v>
          </cell>
          <cell r="F32">
            <v>1290</v>
          </cell>
          <cell r="G32">
            <v>0</v>
          </cell>
          <cell r="H32">
            <v>0</v>
          </cell>
          <cell r="I32">
            <v>1290</v>
          </cell>
          <cell r="J32">
            <v>18</v>
          </cell>
          <cell r="K32">
            <v>270</v>
          </cell>
          <cell r="N32">
            <v>10</v>
          </cell>
          <cell r="O32">
            <v>150</v>
          </cell>
          <cell r="Q32">
            <v>7</v>
          </cell>
          <cell r="R32">
            <v>105</v>
          </cell>
          <cell r="T32">
            <v>25</v>
          </cell>
          <cell r="U32">
            <v>375</v>
          </cell>
          <cell r="W32">
            <v>26</v>
          </cell>
          <cell r="X32">
            <v>390</v>
          </cell>
        </row>
        <row r="33">
          <cell r="A33" t="str">
            <v>강남</v>
          </cell>
          <cell r="B33">
            <v>1227</v>
          </cell>
          <cell r="C33" t="str">
            <v xml:space="preserve"> 대한산업기술</v>
          </cell>
          <cell r="D33" t="str">
            <v>PC</v>
          </cell>
          <cell r="E33">
            <v>296</v>
          </cell>
          <cell r="F33">
            <v>4559</v>
          </cell>
          <cell r="G33">
            <v>0</v>
          </cell>
          <cell r="H33">
            <v>0</v>
          </cell>
          <cell r="I33">
            <v>4559</v>
          </cell>
          <cell r="J33">
            <v>48</v>
          </cell>
          <cell r="K33">
            <v>720</v>
          </cell>
          <cell r="N33">
            <v>92</v>
          </cell>
          <cell r="O33">
            <v>1380</v>
          </cell>
          <cell r="Q33">
            <v>38</v>
          </cell>
          <cell r="R33">
            <v>599</v>
          </cell>
          <cell r="T33">
            <v>51</v>
          </cell>
          <cell r="U33">
            <v>804</v>
          </cell>
          <cell r="W33">
            <v>67</v>
          </cell>
          <cell r="X33">
            <v>1056</v>
          </cell>
        </row>
        <row r="34">
          <cell r="A34" t="str">
            <v>강남</v>
          </cell>
          <cell r="B34">
            <v>1229</v>
          </cell>
          <cell r="C34" t="str">
            <v xml:space="preserve"> 서봉정보통신</v>
          </cell>
          <cell r="D34" t="str">
            <v>HHP</v>
          </cell>
          <cell r="E34">
            <v>34</v>
          </cell>
          <cell r="F34">
            <v>340</v>
          </cell>
          <cell r="G34">
            <v>0</v>
          </cell>
          <cell r="H34">
            <v>0</v>
          </cell>
          <cell r="I34">
            <v>340</v>
          </cell>
          <cell r="Q34">
            <v>8</v>
          </cell>
          <cell r="R34">
            <v>80</v>
          </cell>
          <cell r="T34">
            <v>17</v>
          </cell>
          <cell r="U34">
            <v>170</v>
          </cell>
          <cell r="W34">
            <v>9</v>
          </cell>
          <cell r="X34">
            <v>90</v>
          </cell>
        </row>
        <row r="35">
          <cell r="A35" t="str">
            <v>강남</v>
          </cell>
          <cell r="B35">
            <v>1229</v>
          </cell>
          <cell r="C35" t="str">
            <v xml:space="preserve"> 서봉정보통신</v>
          </cell>
          <cell r="D35" t="str">
            <v>PGR</v>
          </cell>
          <cell r="E35">
            <v>38</v>
          </cell>
          <cell r="F35">
            <v>190</v>
          </cell>
          <cell r="G35">
            <v>0</v>
          </cell>
          <cell r="H35">
            <v>0</v>
          </cell>
          <cell r="I35">
            <v>190</v>
          </cell>
          <cell r="J35">
            <v>6</v>
          </cell>
          <cell r="K35">
            <v>30</v>
          </cell>
          <cell r="Q35">
            <v>13</v>
          </cell>
          <cell r="R35">
            <v>65</v>
          </cell>
          <cell r="T35">
            <v>7</v>
          </cell>
          <cell r="U35">
            <v>35</v>
          </cell>
          <cell r="W35">
            <v>12</v>
          </cell>
          <cell r="X35">
            <v>60</v>
          </cell>
        </row>
        <row r="36">
          <cell r="A36" t="str">
            <v>강남</v>
          </cell>
          <cell r="B36">
            <v>1232</v>
          </cell>
          <cell r="C36" t="str">
            <v xml:space="preserve"> 신일시스템</v>
          </cell>
          <cell r="D36" t="str">
            <v>PC</v>
          </cell>
          <cell r="E36">
            <v>107</v>
          </cell>
          <cell r="F36">
            <v>1605</v>
          </cell>
          <cell r="G36">
            <v>0</v>
          </cell>
          <cell r="H36">
            <v>0</v>
          </cell>
          <cell r="I36">
            <v>1605</v>
          </cell>
          <cell r="J36">
            <v>28</v>
          </cell>
          <cell r="K36">
            <v>420</v>
          </cell>
          <cell r="T36">
            <v>46</v>
          </cell>
          <cell r="U36">
            <v>690</v>
          </cell>
          <cell r="W36">
            <v>33</v>
          </cell>
          <cell r="X36">
            <v>495</v>
          </cell>
        </row>
        <row r="37">
          <cell r="A37" t="str">
            <v>강남</v>
          </cell>
          <cell r="B37">
            <v>1236</v>
          </cell>
          <cell r="C37" t="str">
            <v xml:space="preserve"> 현대컴퓨터상사</v>
          </cell>
          <cell r="D37" t="str">
            <v>PC</v>
          </cell>
          <cell r="E37">
            <v>231</v>
          </cell>
          <cell r="F37">
            <v>3677</v>
          </cell>
          <cell r="G37">
            <v>0</v>
          </cell>
          <cell r="H37">
            <v>0</v>
          </cell>
          <cell r="I37">
            <v>3677</v>
          </cell>
          <cell r="J37">
            <v>55</v>
          </cell>
          <cell r="K37">
            <v>825</v>
          </cell>
          <cell r="N37">
            <v>35</v>
          </cell>
          <cell r="O37">
            <v>525</v>
          </cell>
          <cell r="Q37">
            <v>42</v>
          </cell>
          <cell r="R37">
            <v>693</v>
          </cell>
          <cell r="T37">
            <v>44</v>
          </cell>
          <cell r="U37">
            <v>726</v>
          </cell>
          <cell r="W37">
            <v>55</v>
          </cell>
          <cell r="X37">
            <v>908</v>
          </cell>
        </row>
        <row r="38">
          <cell r="A38" t="str">
            <v>강남</v>
          </cell>
          <cell r="B38">
            <v>1242</v>
          </cell>
          <cell r="C38" t="str">
            <v xml:space="preserve"> 영성산업</v>
          </cell>
          <cell r="D38" t="str">
            <v>H/A</v>
          </cell>
          <cell r="E38">
            <v>28</v>
          </cell>
          <cell r="F38">
            <v>316</v>
          </cell>
          <cell r="G38">
            <v>0</v>
          </cell>
          <cell r="H38">
            <v>0</v>
          </cell>
          <cell r="I38">
            <v>316</v>
          </cell>
          <cell r="J38">
            <v>4</v>
          </cell>
          <cell r="K38">
            <v>40</v>
          </cell>
          <cell r="N38">
            <v>6</v>
          </cell>
          <cell r="O38">
            <v>60</v>
          </cell>
          <cell r="T38">
            <v>10</v>
          </cell>
          <cell r="U38">
            <v>120</v>
          </cell>
          <cell r="W38">
            <v>8</v>
          </cell>
          <cell r="X38">
            <v>96</v>
          </cell>
        </row>
        <row r="39">
          <cell r="A39" t="str">
            <v>강남</v>
          </cell>
          <cell r="B39">
            <v>1249</v>
          </cell>
          <cell r="C39" t="str">
            <v xml:space="preserve"> 민영통신</v>
          </cell>
          <cell r="D39" t="str">
            <v>HHP</v>
          </cell>
          <cell r="E39">
            <v>14</v>
          </cell>
          <cell r="F39">
            <v>140</v>
          </cell>
          <cell r="G39">
            <v>0</v>
          </cell>
          <cell r="H39">
            <v>0</v>
          </cell>
          <cell r="I39">
            <v>140</v>
          </cell>
          <cell r="J39">
            <v>7</v>
          </cell>
          <cell r="K39">
            <v>70</v>
          </cell>
          <cell r="N39">
            <v>7</v>
          </cell>
          <cell r="O39">
            <v>70</v>
          </cell>
        </row>
        <row r="40">
          <cell r="A40" t="str">
            <v>강남</v>
          </cell>
          <cell r="B40">
            <v>1251</v>
          </cell>
          <cell r="C40" t="str">
            <v xml:space="preserve"> 한울시스템</v>
          </cell>
          <cell r="D40" t="str">
            <v>PC</v>
          </cell>
          <cell r="E40">
            <v>438</v>
          </cell>
          <cell r="F40">
            <v>6570</v>
          </cell>
          <cell r="G40">
            <v>0</v>
          </cell>
          <cell r="H40">
            <v>0</v>
          </cell>
          <cell r="I40">
            <v>6570</v>
          </cell>
          <cell r="J40">
            <v>209</v>
          </cell>
          <cell r="K40">
            <v>3135</v>
          </cell>
          <cell r="N40">
            <v>229</v>
          </cell>
          <cell r="O40">
            <v>3435</v>
          </cell>
        </row>
        <row r="41">
          <cell r="A41" t="str">
            <v>강남</v>
          </cell>
          <cell r="B41">
            <v>1257</v>
          </cell>
          <cell r="C41" t="str">
            <v xml:space="preserve"> 멀티마트</v>
          </cell>
          <cell r="D41" t="str">
            <v>접수</v>
          </cell>
          <cell r="E41">
            <v>2</v>
          </cell>
          <cell r="F41">
            <v>6</v>
          </cell>
          <cell r="G41">
            <v>0</v>
          </cell>
          <cell r="H41">
            <v>0</v>
          </cell>
          <cell r="I41">
            <v>6</v>
          </cell>
          <cell r="T41">
            <v>2</v>
          </cell>
          <cell r="U41">
            <v>6</v>
          </cell>
        </row>
        <row r="42">
          <cell r="A42" t="str">
            <v>강남</v>
          </cell>
          <cell r="B42">
            <v>1263</v>
          </cell>
          <cell r="C42" t="str">
            <v xml:space="preserve"> 현대종합</v>
          </cell>
          <cell r="D42" t="str">
            <v>K/P</v>
          </cell>
          <cell r="W42">
            <v>1</v>
          </cell>
          <cell r="X42">
            <v>8</v>
          </cell>
        </row>
        <row r="43">
          <cell r="A43" t="str">
            <v>강남</v>
          </cell>
          <cell r="B43">
            <v>1264</v>
          </cell>
          <cell r="C43" t="str">
            <v xml:space="preserve"> 전문기사 (강주효)</v>
          </cell>
          <cell r="D43" t="str">
            <v>CAM</v>
          </cell>
          <cell r="E43">
            <v>573</v>
          </cell>
          <cell r="F43">
            <v>4606</v>
          </cell>
          <cell r="G43">
            <v>200</v>
          </cell>
          <cell r="H43">
            <v>0</v>
          </cell>
          <cell r="I43">
            <v>4806</v>
          </cell>
          <cell r="T43">
            <v>232</v>
          </cell>
          <cell r="U43">
            <v>1832</v>
          </cell>
          <cell r="W43">
            <v>341</v>
          </cell>
          <cell r="X43">
            <v>2774</v>
          </cell>
          <cell r="Y43">
            <v>200</v>
          </cell>
        </row>
        <row r="44">
          <cell r="A44" t="str">
            <v>강남</v>
          </cell>
          <cell r="B44">
            <v>1266</v>
          </cell>
          <cell r="C44" t="str">
            <v xml:space="preserve"> 전문기사 (한성충)</v>
          </cell>
          <cell r="D44" t="str">
            <v>HHP</v>
          </cell>
          <cell r="E44">
            <v>792</v>
          </cell>
          <cell r="F44">
            <v>7920</v>
          </cell>
          <cell r="G44">
            <v>200</v>
          </cell>
          <cell r="H44">
            <v>0</v>
          </cell>
          <cell r="I44">
            <v>8120</v>
          </cell>
          <cell r="T44">
            <v>300</v>
          </cell>
          <cell r="U44">
            <v>3000</v>
          </cell>
          <cell r="W44">
            <v>492</v>
          </cell>
          <cell r="X44">
            <v>4920</v>
          </cell>
          <cell r="Y44">
            <v>200</v>
          </cell>
        </row>
        <row r="45">
          <cell r="A45" t="str">
            <v>강남</v>
          </cell>
          <cell r="B45">
            <v>1266</v>
          </cell>
          <cell r="C45" t="str">
            <v xml:space="preserve"> 전문기사 (한성충)</v>
          </cell>
          <cell r="D45" t="str">
            <v>PGR</v>
          </cell>
          <cell r="E45">
            <v>29</v>
          </cell>
          <cell r="F45">
            <v>145</v>
          </cell>
          <cell r="G45">
            <v>0</v>
          </cell>
          <cell r="H45">
            <v>0</v>
          </cell>
          <cell r="I45">
            <v>145</v>
          </cell>
          <cell r="T45">
            <v>20</v>
          </cell>
          <cell r="U45">
            <v>100</v>
          </cell>
          <cell r="W45">
            <v>9</v>
          </cell>
          <cell r="X45">
            <v>45</v>
          </cell>
        </row>
        <row r="46">
          <cell r="A46" t="str">
            <v>강남</v>
          </cell>
          <cell r="B46">
            <v>4560</v>
          </cell>
          <cell r="C46" t="str">
            <v xml:space="preserve"> 현대정보통신</v>
          </cell>
          <cell r="D46" t="str">
            <v>K/P</v>
          </cell>
          <cell r="E46">
            <v>5</v>
          </cell>
          <cell r="F46">
            <v>44</v>
          </cell>
          <cell r="G46">
            <v>0</v>
          </cell>
          <cell r="H46">
            <v>0</v>
          </cell>
          <cell r="I46">
            <v>44</v>
          </cell>
          <cell r="Q46">
            <v>2</v>
          </cell>
          <cell r="R46">
            <v>16</v>
          </cell>
          <cell r="T46">
            <v>2</v>
          </cell>
          <cell r="U46">
            <v>20</v>
          </cell>
          <cell r="W46">
            <v>1</v>
          </cell>
          <cell r="X46">
            <v>8</v>
          </cell>
        </row>
        <row r="47">
          <cell r="A47" t="str">
            <v>강남</v>
          </cell>
          <cell r="B47">
            <v>4563</v>
          </cell>
          <cell r="C47" t="str">
            <v xml:space="preserve"> 금강정보통신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A48" t="str">
            <v>강남</v>
          </cell>
          <cell r="B48">
            <v>4575</v>
          </cell>
          <cell r="C48" t="str">
            <v xml:space="preserve"> 은하정보통신</v>
          </cell>
          <cell r="D48" t="str">
            <v>H/A</v>
          </cell>
          <cell r="E48">
            <v>24</v>
          </cell>
          <cell r="F48">
            <v>240</v>
          </cell>
          <cell r="G48">
            <v>0</v>
          </cell>
          <cell r="H48">
            <v>0</v>
          </cell>
          <cell r="I48">
            <v>240</v>
          </cell>
          <cell r="Q48">
            <v>2</v>
          </cell>
          <cell r="R48">
            <v>20</v>
          </cell>
          <cell r="T48">
            <v>10</v>
          </cell>
          <cell r="U48">
            <v>100</v>
          </cell>
          <cell r="W48">
            <v>12</v>
          </cell>
          <cell r="X48">
            <v>120</v>
          </cell>
        </row>
        <row r="49">
          <cell r="A49" t="str">
            <v>강릉</v>
          </cell>
          <cell r="B49">
            <v>2102</v>
          </cell>
          <cell r="C49" t="str">
            <v xml:space="preserve"> 강릉이동통신</v>
          </cell>
          <cell r="D49" t="str">
            <v>PGR</v>
          </cell>
          <cell r="E49">
            <v>15</v>
          </cell>
          <cell r="F49">
            <v>78</v>
          </cell>
          <cell r="G49">
            <v>0</v>
          </cell>
          <cell r="H49">
            <v>0</v>
          </cell>
          <cell r="I49">
            <v>78</v>
          </cell>
          <cell r="N49">
            <v>9</v>
          </cell>
          <cell r="O49">
            <v>45</v>
          </cell>
          <cell r="Q49">
            <v>4</v>
          </cell>
          <cell r="R49">
            <v>22</v>
          </cell>
          <cell r="T49">
            <v>2</v>
          </cell>
          <cell r="U49">
            <v>11</v>
          </cell>
        </row>
        <row r="50">
          <cell r="A50" t="str">
            <v>강릉</v>
          </cell>
          <cell r="B50">
            <v>2106</v>
          </cell>
          <cell r="C50" t="str">
            <v xml:space="preserve"> 쎄븐카스테레오</v>
          </cell>
          <cell r="D50" t="str">
            <v>C/A</v>
          </cell>
          <cell r="E50">
            <v>22</v>
          </cell>
          <cell r="F50">
            <v>234</v>
          </cell>
          <cell r="G50">
            <v>0</v>
          </cell>
          <cell r="H50">
            <v>0</v>
          </cell>
          <cell r="I50">
            <v>234</v>
          </cell>
          <cell r="J50">
            <v>4</v>
          </cell>
          <cell r="K50">
            <v>40</v>
          </cell>
          <cell r="N50">
            <v>4</v>
          </cell>
          <cell r="O50">
            <v>40</v>
          </cell>
          <cell r="Q50">
            <v>4</v>
          </cell>
          <cell r="R50">
            <v>44</v>
          </cell>
          <cell r="T50">
            <v>7</v>
          </cell>
          <cell r="U50">
            <v>77</v>
          </cell>
          <cell r="W50">
            <v>3</v>
          </cell>
          <cell r="X50">
            <v>33</v>
          </cell>
        </row>
        <row r="51">
          <cell r="A51" t="str">
            <v>강릉</v>
          </cell>
          <cell r="B51">
            <v>2108</v>
          </cell>
          <cell r="C51" t="str">
            <v xml:space="preserve"> 기능전자</v>
          </cell>
          <cell r="D51" t="str">
            <v>C/A</v>
          </cell>
          <cell r="E51">
            <v>91</v>
          </cell>
          <cell r="F51">
            <v>960</v>
          </cell>
          <cell r="G51">
            <v>0</v>
          </cell>
          <cell r="H51">
            <v>0</v>
          </cell>
          <cell r="I51">
            <v>960</v>
          </cell>
          <cell r="J51">
            <v>27</v>
          </cell>
          <cell r="K51">
            <v>270</v>
          </cell>
          <cell r="N51">
            <v>14</v>
          </cell>
          <cell r="O51">
            <v>140</v>
          </cell>
          <cell r="Q51">
            <v>20</v>
          </cell>
          <cell r="R51">
            <v>220</v>
          </cell>
          <cell r="T51">
            <v>18</v>
          </cell>
          <cell r="U51">
            <v>198</v>
          </cell>
          <cell r="W51">
            <v>12</v>
          </cell>
          <cell r="X51">
            <v>132</v>
          </cell>
        </row>
        <row r="52">
          <cell r="A52" t="str">
            <v>강릉</v>
          </cell>
          <cell r="B52">
            <v>2117</v>
          </cell>
          <cell r="C52" t="str">
            <v xml:space="preserve"> 동해미래통신</v>
          </cell>
          <cell r="D52" t="str">
            <v>H/A</v>
          </cell>
          <cell r="E52">
            <v>69</v>
          </cell>
          <cell r="F52">
            <v>548</v>
          </cell>
          <cell r="G52">
            <v>0</v>
          </cell>
          <cell r="H52">
            <v>0</v>
          </cell>
          <cell r="I52">
            <v>548</v>
          </cell>
          <cell r="J52">
            <v>4</v>
          </cell>
          <cell r="K52">
            <v>40</v>
          </cell>
          <cell r="N52">
            <v>16</v>
          </cell>
          <cell r="O52">
            <v>160</v>
          </cell>
          <cell r="T52">
            <v>9</v>
          </cell>
          <cell r="U52">
            <v>108</v>
          </cell>
          <cell r="W52">
            <v>40</v>
          </cell>
          <cell r="X52">
            <v>240</v>
          </cell>
        </row>
        <row r="53">
          <cell r="A53" t="str">
            <v>강릉</v>
          </cell>
          <cell r="B53">
            <v>2117</v>
          </cell>
          <cell r="C53" t="str">
            <v xml:space="preserve"> 동해미래통신</v>
          </cell>
          <cell r="D53" t="str">
            <v>K/P</v>
          </cell>
          <cell r="E53">
            <v>66</v>
          </cell>
          <cell r="F53">
            <v>880</v>
          </cell>
          <cell r="G53">
            <v>0</v>
          </cell>
          <cell r="H53">
            <v>0</v>
          </cell>
          <cell r="I53">
            <v>880</v>
          </cell>
          <cell r="J53">
            <v>14</v>
          </cell>
          <cell r="K53">
            <v>164</v>
          </cell>
          <cell r="N53">
            <v>12</v>
          </cell>
          <cell r="O53">
            <v>144</v>
          </cell>
          <cell r="Q53">
            <v>7</v>
          </cell>
          <cell r="R53">
            <v>101</v>
          </cell>
          <cell r="T53">
            <v>20</v>
          </cell>
          <cell r="U53">
            <v>288</v>
          </cell>
          <cell r="W53">
            <v>13</v>
          </cell>
          <cell r="X53">
            <v>183</v>
          </cell>
        </row>
        <row r="54">
          <cell r="A54" t="str">
            <v>강릉</v>
          </cell>
          <cell r="B54">
            <v>2118</v>
          </cell>
          <cell r="C54" t="str">
            <v xml:space="preserve"> 정선사무기</v>
          </cell>
          <cell r="D54" t="str">
            <v>PC</v>
          </cell>
          <cell r="E54">
            <v>17</v>
          </cell>
          <cell r="F54">
            <v>264</v>
          </cell>
          <cell r="G54">
            <v>0</v>
          </cell>
          <cell r="H54">
            <v>0</v>
          </cell>
          <cell r="I54">
            <v>264</v>
          </cell>
          <cell r="J54">
            <v>6</v>
          </cell>
          <cell r="K54">
            <v>90</v>
          </cell>
          <cell r="N54">
            <v>5</v>
          </cell>
          <cell r="O54">
            <v>75</v>
          </cell>
          <cell r="Q54">
            <v>3</v>
          </cell>
          <cell r="R54">
            <v>49</v>
          </cell>
          <cell r="T54">
            <v>2</v>
          </cell>
          <cell r="U54">
            <v>33</v>
          </cell>
          <cell r="W54">
            <v>1</v>
          </cell>
          <cell r="X54">
            <v>17</v>
          </cell>
        </row>
        <row r="55">
          <cell r="A55" t="str">
            <v>강릉</v>
          </cell>
          <cell r="B55">
            <v>2119</v>
          </cell>
          <cell r="C55" t="str">
            <v xml:space="preserve"> 맥전산시스템</v>
          </cell>
          <cell r="D55" t="str">
            <v>PC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A56" t="str">
            <v>강릉</v>
          </cell>
          <cell r="B56">
            <v>2121</v>
          </cell>
          <cell r="C56" t="str">
            <v xml:space="preserve"> 한국컴퓨터</v>
          </cell>
          <cell r="D56" t="str">
            <v>PC</v>
          </cell>
          <cell r="E56">
            <v>100</v>
          </cell>
          <cell r="F56">
            <v>1500</v>
          </cell>
          <cell r="G56">
            <v>0</v>
          </cell>
          <cell r="H56">
            <v>0</v>
          </cell>
          <cell r="I56">
            <v>1500</v>
          </cell>
          <cell r="J56">
            <v>19</v>
          </cell>
          <cell r="K56">
            <v>285</v>
          </cell>
          <cell r="N56">
            <v>26</v>
          </cell>
          <cell r="O56">
            <v>390</v>
          </cell>
          <cell r="Q56">
            <v>20</v>
          </cell>
          <cell r="R56">
            <v>300</v>
          </cell>
          <cell r="T56">
            <v>5</v>
          </cell>
          <cell r="U56">
            <v>75</v>
          </cell>
          <cell r="W56">
            <v>30</v>
          </cell>
          <cell r="X56">
            <v>450</v>
          </cell>
        </row>
        <row r="57">
          <cell r="A57" t="str">
            <v>강릉</v>
          </cell>
          <cell r="B57">
            <v>2124</v>
          </cell>
          <cell r="C57" t="str">
            <v xml:space="preserve"> 양양현대씨엔씨</v>
          </cell>
          <cell r="D57" t="str">
            <v>접수</v>
          </cell>
          <cell r="E57">
            <v>45</v>
          </cell>
          <cell r="F57">
            <v>135</v>
          </cell>
          <cell r="G57">
            <v>0</v>
          </cell>
          <cell r="H57">
            <v>0</v>
          </cell>
          <cell r="I57">
            <v>135</v>
          </cell>
          <cell r="J57">
            <v>17</v>
          </cell>
          <cell r="K57">
            <v>51</v>
          </cell>
          <cell r="N57">
            <v>14</v>
          </cell>
          <cell r="O57">
            <v>42</v>
          </cell>
          <cell r="Q57">
            <v>2</v>
          </cell>
          <cell r="R57">
            <v>6</v>
          </cell>
          <cell r="T57">
            <v>4</v>
          </cell>
          <cell r="U57">
            <v>12</v>
          </cell>
          <cell r="W57">
            <v>8</v>
          </cell>
          <cell r="X57">
            <v>24</v>
          </cell>
        </row>
        <row r="58">
          <cell r="A58" t="str">
            <v>강릉</v>
          </cell>
          <cell r="B58">
            <v>2124</v>
          </cell>
          <cell r="C58" t="str">
            <v xml:space="preserve"> 양양현대씨엔씨</v>
          </cell>
          <cell r="D58" t="str">
            <v>PC</v>
          </cell>
          <cell r="E58">
            <v>34</v>
          </cell>
          <cell r="F58">
            <v>521</v>
          </cell>
          <cell r="G58">
            <v>0</v>
          </cell>
          <cell r="H58">
            <v>0</v>
          </cell>
          <cell r="I58">
            <v>521</v>
          </cell>
          <cell r="J58">
            <v>5</v>
          </cell>
          <cell r="K58">
            <v>75</v>
          </cell>
          <cell r="N58">
            <v>10</v>
          </cell>
          <cell r="O58">
            <v>150</v>
          </cell>
          <cell r="Q58">
            <v>7</v>
          </cell>
          <cell r="R58">
            <v>109</v>
          </cell>
          <cell r="T58">
            <v>9</v>
          </cell>
          <cell r="U58">
            <v>140</v>
          </cell>
          <cell r="W58">
            <v>3</v>
          </cell>
          <cell r="X58">
            <v>47</v>
          </cell>
        </row>
        <row r="59">
          <cell r="A59" t="str">
            <v>강릉</v>
          </cell>
          <cell r="B59">
            <v>2125</v>
          </cell>
          <cell r="C59" t="str">
            <v xml:space="preserve"> 벨통신</v>
          </cell>
          <cell r="D59" t="str">
            <v>접수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A60" t="str">
            <v>강릉</v>
          </cell>
          <cell r="B60">
            <v>2129</v>
          </cell>
          <cell r="C60" t="str">
            <v xml:space="preserve"> 현대카오디오</v>
          </cell>
          <cell r="D60" t="str">
            <v>접수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A61" t="str">
            <v>강릉</v>
          </cell>
          <cell r="B61">
            <v>2129</v>
          </cell>
          <cell r="C61" t="str">
            <v xml:space="preserve"> 현대카오디오</v>
          </cell>
          <cell r="D61" t="str">
            <v>C/A</v>
          </cell>
          <cell r="E61">
            <v>21</v>
          </cell>
          <cell r="F61">
            <v>210</v>
          </cell>
          <cell r="G61">
            <v>0</v>
          </cell>
          <cell r="H61">
            <v>0</v>
          </cell>
          <cell r="I61">
            <v>210</v>
          </cell>
          <cell r="J61">
            <v>4</v>
          </cell>
          <cell r="K61">
            <v>40</v>
          </cell>
          <cell r="N61">
            <v>5</v>
          </cell>
          <cell r="O61">
            <v>50</v>
          </cell>
          <cell r="Q61">
            <v>3</v>
          </cell>
          <cell r="R61">
            <v>30</v>
          </cell>
          <cell r="T61">
            <v>3</v>
          </cell>
          <cell r="U61">
            <v>30</v>
          </cell>
          <cell r="W61">
            <v>6</v>
          </cell>
          <cell r="X61">
            <v>60</v>
          </cell>
        </row>
        <row r="62">
          <cell r="A62" t="str">
            <v>강릉</v>
          </cell>
          <cell r="B62">
            <v>2130</v>
          </cell>
          <cell r="C62" t="str">
            <v xml:space="preserve"> 현대C&amp;C월드</v>
          </cell>
          <cell r="D62" t="str">
            <v>접수</v>
          </cell>
          <cell r="E62">
            <v>1</v>
          </cell>
          <cell r="F62">
            <v>3</v>
          </cell>
          <cell r="G62">
            <v>0</v>
          </cell>
          <cell r="H62">
            <v>0</v>
          </cell>
          <cell r="I62">
            <v>3</v>
          </cell>
          <cell r="Q62">
            <v>1</v>
          </cell>
          <cell r="R62">
            <v>3</v>
          </cell>
        </row>
        <row r="63">
          <cell r="A63" t="str">
            <v>강릉</v>
          </cell>
          <cell r="B63">
            <v>2130</v>
          </cell>
          <cell r="C63" t="str">
            <v xml:space="preserve"> 정진컴퓨터</v>
          </cell>
          <cell r="D63" t="str">
            <v>접수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A64" t="str">
            <v>강릉</v>
          </cell>
          <cell r="B64">
            <v>2130</v>
          </cell>
          <cell r="C64" t="str">
            <v xml:space="preserve"> 현대C&amp;C월드</v>
          </cell>
          <cell r="D64" t="str">
            <v>PC</v>
          </cell>
          <cell r="E64">
            <v>64</v>
          </cell>
          <cell r="F64">
            <v>1040</v>
          </cell>
          <cell r="G64">
            <v>0</v>
          </cell>
          <cell r="H64">
            <v>0</v>
          </cell>
          <cell r="I64">
            <v>1040</v>
          </cell>
          <cell r="J64">
            <v>8</v>
          </cell>
          <cell r="K64">
            <v>120</v>
          </cell>
          <cell r="N64">
            <v>3</v>
          </cell>
          <cell r="O64">
            <v>45</v>
          </cell>
          <cell r="Q64">
            <v>29</v>
          </cell>
          <cell r="R64">
            <v>479</v>
          </cell>
          <cell r="T64">
            <v>14</v>
          </cell>
          <cell r="U64">
            <v>231</v>
          </cell>
          <cell r="W64">
            <v>10</v>
          </cell>
          <cell r="X64">
            <v>165</v>
          </cell>
        </row>
        <row r="65">
          <cell r="A65" t="str">
            <v>강릉</v>
          </cell>
          <cell r="B65">
            <v>2131</v>
          </cell>
          <cell r="C65" t="str">
            <v xml:space="preserve"> 글로벌통신</v>
          </cell>
          <cell r="D65" t="str">
            <v>PGR</v>
          </cell>
          <cell r="E65">
            <v>136</v>
          </cell>
          <cell r="F65">
            <v>680</v>
          </cell>
          <cell r="G65">
            <v>0</v>
          </cell>
          <cell r="H65">
            <v>0</v>
          </cell>
          <cell r="I65">
            <v>680</v>
          </cell>
          <cell r="J65">
            <v>64</v>
          </cell>
          <cell r="K65">
            <v>320</v>
          </cell>
          <cell r="N65">
            <v>28</v>
          </cell>
          <cell r="O65">
            <v>140</v>
          </cell>
          <cell r="Q65">
            <v>18</v>
          </cell>
          <cell r="R65">
            <v>90</v>
          </cell>
          <cell r="T65">
            <v>13</v>
          </cell>
          <cell r="U65">
            <v>65</v>
          </cell>
          <cell r="W65">
            <v>13</v>
          </cell>
          <cell r="X65">
            <v>65</v>
          </cell>
        </row>
        <row r="66">
          <cell r="A66" t="str">
            <v>강릉</v>
          </cell>
          <cell r="B66">
            <v>2132</v>
          </cell>
          <cell r="C66" t="str">
            <v xml:space="preserve"> 현대컴퓨터</v>
          </cell>
          <cell r="D66" t="str">
            <v>HTL</v>
          </cell>
          <cell r="E66">
            <v>19</v>
          </cell>
          <cell r="F66">
            <v>175</v>
          </cell>
          <cell r="G66">
            <v>0</v>
          </cell>
          <cell r="H66">
            <v>0</v>
          </cell>
          <cell r="I66">
            <v>175</v>
          </cell>
          <cell r="T66">
            <v>19</v>
          </cell>
          <cell r="U66">
            <v>175</v>
          </cell>
        </row>
        <row r="67">
          <cell r="A67" t="str">
            <v>강릉</v>
          </cell>
          <cell r="B67">
            <v>2132</v>
          </cell>
          <cell r="C67" t="str">
            <v xml:space="preserve"> 현대컴퓨터</v>
          </cell>
          <cell r="D67" t="str">
            <v>PC</v>
          </cell>
          <cell r="E67">
            <v>227</v>
          </cell>
          <cell r="F67">
            <v>3777</v>
          </cell>
          <cell r="G67">
            <v>0</v>
          </cell>
          <cell r="H67">
            <v>0</v>
          </cell>
          <cell r="I67">
            <v>3777</v>
          </cell>
          <cell r="J67">
            <v>13</v>
          </cell>
          <cell r="K67">
            <v>195</v>
          </cell>
          <cell r="N67">
            <v>49</v>
          </cell>
          <cell r="O67">
            <v>735</v>
          </cell>
          <cell r="Q67">
            <v>40</v>
          </cell>
          <cell r="R67">
            <v>690</v>
          </cell>
          <cell r="T67">
            <v>59</v>
          </cell>
          <cell r="U67">
            <v>1018</v>
          </cell>
          <cell r="W67">
            <v>66</v>
          </cell>
          <cell r="X67">
            <v>1139</v>
          </cell>
        </row>
        <row r="68">
          <cell r="A68" t="str">
            <v>강릉</v>
          </cell>
          <cell r="B68">
            <v>2133</v>
          </cell>
          <cell r="C68" t="str">
            <v xml:space="preserve"> 현대프라자</v>
          </cell>
          <cell r="D68" t="str">
            <v>접수</v>
          </cell>
          <cell r="E68">
            <v>47</v>
          </cell>
          <cell r="F68">
            <v>141</v>
          </cell>
          <cell r="G68">
            <v>0</v>
          </cell>
          <cell r="H68">
            <v>0</v>
          </cell>
          <cell r="I68">
            <v>141</v>
          </cell>
          <cell r="T68">
            <v>27</v>
          </cell>
          <cell r="U68">
            <v>81</v>
          </cell>
          <cell r="W68">
            <v>20</v>
          </cell>
          <cell r="X68">
            <v>60</v>
          </cell>
        </row>
        <row r="69">
          <cell r="A69" t="str">
            <v>강릉</v>
          </cell>
          <cell r="B69">
            <v>2134</v>
          </cell>
          <cell r="C69" t="str">
            <v xml:space="preserve"> 현대프라자</v>
          </cell>
          <cell r="D69" t="str">
            <v>접수</v>
          </cell>
          <cell r="E69">
            <v>62</v>
          </cell>
          <cell r="F69">
            <v>186</v>
          </cell>
          <cell r="G69">
            <v>0</v>
          </cell>
          <cell r="H69">
            <v>0</v>
          </cell>
          <cell r="I69">
            <v>186</v>
          </cell>
          <cell r="T69">
            <v>30</v>
          </cell>
          <cell r="U69">
            <v>90</v>
          </cell>
          <cell r="W69">
            <v>32</v>
          </cell>
          <cell r="X69">
            <v>96</v>
          </cell>
        </row>
        <row r="70">
          <cell r="A70" t="str">
            <v>강릉</v>
          </cell>
          <cell r="B70">
            <v>2134</v>
          </cell>
          <cell r="C70" t="str">
            <v xml:space="preserve"> 현대프라자</v>
          </cell>
          <cell r="D70" t="str">
            <v>PC</v>
          </cell>
          <cell r="E70">
            <v>7</v>
          </cell>
          <cell r="F70">
            <v>105</v>
          </cell>
          <cell r="G70">
            <v>0</v>
          </cell>
          <cell r="H70">
            <v>0</v>
          </cell>
          <cell r="I70">
            <v>105</v>
          </cell>
          <cell r="T70">
            <v>3</v>
          </cell>
          <cell r="U70">
            <v>45</v>
          </cell>
          <cell r="W70">
            <v>4</v>
          </cell>
          <cell r="X70">
            <v>60</v>
          </cell>
        </row>
        <row r="71">
          <cell r="A71" t="str">
            <v>강릉</v>
          </cell>
          <cell r="B71">
            <v>7511</v>
          </cell>
          <cell r="C71" t="str">
            <v xml:space="preserve"> 현대카오디오</v>
          </cell>
          <cell r="D71" t="str">
            <v>C/A</v>
          </cell>
          <cell r="E71">
            <v>18</v>
          </cell>
          <cell r="F71">
            <v>180</v>
          </cell>
          <cell r="G71">
            <v>0</v>
          </cell>
          <cell r="H71">
            <v>0</v>
          </cell>
          <cell r="I71">
            <v>180</v>
          </cell>
          <cell r="J71">
            <v>3</v>
          </cell>
          <cell r="K71">
            <v>30</v>
          </cell>
          <cell r="N71">
            <v>4</v>
          </cell>
          <cell r="O71">
            <v>40</v>
          </cell>
          <cell r="Q71">
            <v>6</v>
          </cell>
          <cell r="R71">
            <v>60</v>
          </cell>
          <cell r="T71">
            <v>2</v>
          </cell>
          <cell r="U71">
            <v>20</v>
          </cell>
          <cell r="W71">
            <v>3</v>
          </cell>
          <cell r="X71">
            <v>30</v>
          </cell>
        </row>
        <row r="72">
          <cell r="A72" t="str">
            <v>강서</v>
          </cell>
          <cell r="B72">
            <v>1108</v>
          </cell>
          <cell r="C72" t="str">
            <v xml:space="preserve"> 현대오토시스템</v>
          </cell>
          <cell r="D72" t="str">
            <v>PC</v>
          </cell>
          <cell r="E72">
            <v>983</v>
          </cell>
          <cell r="F72">
            <v>15189</v>
          </cell>
          <cell r="G72">
            <v>6000</v>
          </cell>
          <cell r="H72">
            <v>0</v>
          </cell>
          <cell r="I72">
            <v>21189</v>
          </cell>
          <cell r="Q72">
            <v>359</v>
          </cell>
          <cell r="R72">
            <v>5547</v>
          </cell>
          <cell r="S72">
            <v>2000</v>
          </cell>
          <cell r="T72">
            <v>308</v>
          </cell>
          <cell r="U72">
            <v>4759</v>
          </cell>
          <cell r="V72">
            <v>2000</v>
          </cell>
          <cell r="W72">
            <v>316</v>
          </cell>
          <cell r="X72">
            <v>4883</v>
          </cell>
          <cell r="Y72">
            <v>2000</v>
          </cell>
        </row>
        <row r="73">
          <cell r="A73" t="str">
            <v>강서</v>
          </cell>
          <cell r="B73">
            <v>1171</v>
          </cell>
          <cell r="C73" t="str">
            <v xml:space="preserve"> 현대통신</v>
          </cell>
          <cell r="D73" t="str">
            <v>K/P</v>
          </cell>
          <cell r="E73">
            <v>8</v>
          </cell>
          <cell r="F73">
            <v>99</v>
          </cell>
          <cell r="G73">
            <v>0</v>
          </cell>
          <cell r="H73">
            <v>0</v>
          </cell>
          <cell r="I73">
            <v>99</v>
          </cell>
          <cell r="Q73">
            <v>3</v>
          </cell>
          <cell r="R73">
            <v>38</v>
          </cell>
          <cell r="T73">
            <v>5</v>
          </cell>
          <cell r="U73">
            <v>61</v>
          </cell>
        </row>
        <row r="74">
          <cell r="A74" t="str">
            <v>강서</v>
          </cell>
          <cell r="B74">
            <v>1174</v>
          </cell>
          <cell r="C74" t="str">
            <v xml:space="preserve"> 동해정보통신</v>
          </cell>
          <cell r="D74" t="str">
            <v>A/P</v>
          </cell>
          <cell r="E74">
            <v>16</v>
          </cell>
          <cell r="F74">
            <v>104</v>
          </cell>
          <cell r="G74">
            <v>0</v>
          </cell>
          <cell r="H74">
            <v>0</v>
          </cell>
          <cell r="I74">
            <v>104</v>
          </cell>
          <cell r="N74">
            <v>4</v>
          </cell>
          <cell r="O74">
            <v>24</v>
          </cell>
          <cell r="Q74">
            <v>1</v>
          </cell>
          <cell r="R74">
            <v>7</v>
          </cell>
          <cell r="T74">
            <v>1</v>
          </cell>
          <cell r="U74">
            <v>7</v>
          </cell>
          <cell r="W74">
            <v>10</v>
          </cell>
          <cell r="X74">
            <v>66</v>
          </cell>
        </row>
        <row r="75">
          <cell r="A75" t="str">
            <v>강서</v>
          </cell>
          <cell r="B75">
            <v>1174</v>
          </cell>
          <cell r="C75" t="str">
            <v xml:space="preserve"> 동해정보통신</v>
          </cell>
          <cell r="D75" t="str">
            <v>C/P</v>
          </cell>
          <cell r="E75">
            <v>873</v>
          </cell>
          <cell r="F75">
            <v>7550</v>
          </cell>
          <cell r="G75">
            <v>0</v>
          </cell>
          <cell r="H75">
            <v>0</v>
          </cell>
          <cell r="I75">
            <v>7550</v>
          </cell>
          <cell r="J75">
            <v>86</v>
          </cell>
          <cell r="K75">
            <v>688</v>
          </cell>
          <cell r="N75">
            <v>81</v>
          </cell>
          <cell r="O75">
            <v>648</v>
          </cell>
          <cell r="Q75">
            <v>112</v>
          </cell>
          <cell r="R75">
            <v>986</v>
          </cell>
          <cell r="T75">
            <v>105</v>
          </cell>
          <cell r="U75">
            <v>924</v>
          </cell>
          <cell r="W75">
            <v>489</v>
          </cell>
          <cell r="X75">
            <v>4304</v>
          </cell>
        </row>
        <row r="76">
          <cell r="A76" t="str">
            <v>강서</v>
          </cell>
          <cell r="B76">
            <v>1174</v>
          </cell>
          <cell r="C76" t="str">
            <v xml:space="preserve"> 동해정보통신</v>
          </cell>
          <cell r="D76" t="str">
            <v>H/A</v>
          </cell>
          <cell r="E76">
            <v>303</v>
          </cell>
          <cell r="F76">
            <v>3251</v>
          </cell>
          <cell r="G76">
            <v>0</v>
          </cell>
          <cell r="H76">
            <v>0</v>
          </cell>
          <cell r="I76">
            <v>3251</v>
          </cell>
          <cell r="N76">
            <v>72</v>
          </cell>
          <cell r="O76">
            <v>715</v>
          </cell>
          <cell r="Q76">
            <v>81</v>
          </cell>
          <cell r="R76">
            <v>886</v>
          </cell>
          <cell r="T76">
            <v>69</v>
          </cell>
          <cell r="U76">
            <v>759</v>
          </cell>
          <cell r="W76">
            <v>81</v>
          </cell>
          <cell r="X76">
            <v>891</v>
          </cell>
        </row>
        <row r="77">
          <cell r="A77" t="str">
            <v>강서</v>
          </cell>
          <cell r="B77">
            <v>1182</v>
          </cell>
          <cell r="C77" t="str">
            <v xml:space="preserve"> 법카메라</v>
          </cell>
          <cell r="D77" t="str">
            <v>CAM</v>
          </cell>
          <cell r="E77">
            <v>38</v>
          </cell>
          <cell r="F77">
            <v>228</v>
          </cell>
          <cell r="G77">
            <v>0</v>
          </cell>
          <cell r="H77">
            <v>0</v>
          </cell>
          <cell r="I77">
            <v>228</v>
          </cell>
          <cell r="J77">
            <v>38</v>
          </cell>
          <cell r="K77">
            <v>228</v>
          </cell>
        </row>
        <row r="78">
          <cell r="A78" t="str">
            <v>강서</v>
          </cell>
          <cell r="B78">
            <v>1191</v>
          </cell>
          <cell r="C78" t="str">
            <v xml:space="preserve"> 나라통신</v>
          </cell>
          <cell r="D78" t="str">
            <v>PGR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79">
          <cell r="A79" t="str">
            <v>강서</v>
          </cell>
          <cell r="B79">
            <v>1221</v>
          </cell>
          <cell r="C79" t="str">
            <v xml:space="preserve"> 동작이동통신</v>
          </cell>
          <cell r="D79" t="str">
            <v>HHP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</row>
        <row r="80">
          <cell r="A80" t="str">
            <v>강서</v>
          </cell>
          <cell r="B80">
            <v>1221</v>
          </cell>
          <cell r="C80" t="str">
            <v xml:space="preserve"> 동작이동통신</v>
          </cell>
          <cell r="D80" t="str">
            <v>PGR</v>
          </cell>
          <cell r="E80">
            <v>14</v>
          </cell>
          <cell r="F80">
            <v>74</v>
          </cell>
          <cell r="G80">
            <v>0</v>
          </cell>
          <cell r="H80">
            <v>0</v>
          </cell>
          <cell r="I80">
            <v>74</v>
          </cell>
          <cell r="N80">
            <v>8</v>
          </cell>
          <cell r="O80">
            <v>40</v>
          </cell>
          <cell r="Q80">
            <v>3</v>
          </cell>
          <cell r="R80">
            <v>17</v>
          </cell>
          <cell r="T80">
            <v>3</v>
          </cell>
          <cell r="U80">
            <v>17</v>
          </cell>
        </row>
        <row r="81">
          <cell r="A81" t="str">
            <v>강서</v>
          </cell>
          <cell r="B81">
            <v>1238</v>
          </cell>
          <cell r="C81" t="str">
            <v xml:space="preserve"> 대교정보통신</v>
          </cell>
          <cell r="D81" t="str">
            <v>HHP</v>
          </cell>
          <cell r="E81">
            <v>79</v>
          </cell>
          <cell r="F81">
            <v>790</v>
          </cell>
          <cell r="G81">
            <v>0</v>
          </cell>
          <cell r="H81">
            <v>0</v>
          </cell>
          <cell r="I81">
            <v>790</v>
          </cell>
          <cell r="J81">
            <v>17</v>
          </cell>
          <cell r="K81">
            <v>170</v>
          </cell>
          <cell r="N81">
            <v>9</v>
          </cell>
          <cell r="O81">
            <v>90</v>
          </cell>
          <cell r="Q81">
            <v>12</v>
          </cell>
          <cell r="R81">
            <v>120</v>
          </cell>
          <cell r="T81">
            <v>18</v>
          </cell>
          <cell r="U81">
            <v>180</v>
          </cell>
          <cell r="W81">
            <v>23</v>
          </cell>
          <cell r="X81">
            <v>230</v>
          </cell>
        </row>
        <row r="82">
          <cell r="A82" t="str">
            <v>강서</v>
          </cell>
          <cell r="B82">
            <v>1238</v>
          </cell>
          <cell r="C82" t="str">
            <v xml:space="preserve"> 대교정보통신</v>
          </cell>
          <cell r="D82" t="str">
            <v>PGR</v>
          </cell>
          <cell r="E82">
            <v>69</v>
          </cell>
          <cell r="F82">
            <v>345</v>
          </cell>
          <cell r="G82">
            <v>0</v>
          </cell>
          <cell r="H82">
            <v>0</v>
          </cell>
          <cell r="I82">
            <v>345</v>
          </cell>
          <cell r="J82">
            <v>14</v>
          </cell>
          <cell r="K82">
            <v>70</v>
          </cell>
          <cell r="N82">
            <v>17</v>
          </cell>
          <cell r="O82">
            <v>85</v>
          </cell>
          <cell r="Q82">
            <v>8</v>
          </cell>
          <cell r="R82">
            <v>40</v>
          </cell>
          <cell r="T82">
            <v>17</v>
          </cell>
          <cell r="U82">
            <v>85</v>
          </cell>
          <cell r="W82">
            <v>13</v>
          </cell>
          <cell r="X82">
            <v>65</v>
          </cell>
        </row>
        <row r="83">
          <cell r="A83" t="str">
            <v>강서</v>
          </cell>
          <cell r="B83">
            <v>1240</v>
          </cell>
          <cell r="C83" t="str">
            <v xml:space="preserve"> 솔로텔</v>
          </cell>
          <cell r="D83" t="str">
            <v>접수</v>
          </cell>
          <cell r="E83">
            <v>405</v>
          </cell>
          <cell r="F83">
            <v>1215</v>
          </cell>
          <cell r="G83">
            <v>0</v>
          </cell>
          <cell r="H83">
            <v>0</v>
          </cell>
          <cell r="I83">
            <v>1215</v>
          </cell>
          <cell r="J83">
            <v>89</v>
          </cell>
          <cell r="K83">
            <v>267</v>
          </cell>
          <cell r="N83">
            <v>74</v>
          </cell>
          <cell r="O83">
            <v>222</v>
          </cell>
          <cell r="Q83">
            <v>83</v>
          </cell>
          <cell r="R83">
            <v>249</v>
          </cell>
          <cell r="T83">
            <v>82</v>
          </cell>
          <cell r="U83">
            <v>246</v>
          </cell>
          <cell r="W83">
            <v>77</v>
          </cell>
          <cell r="X83">
            <v>231</v>
          </cell>
        </row>
        <row r="84">
          <cell r="A84" t="str">
            <v>강서</v>
          </cell>
          <cell r="B84">
            <v>1241</v>
          </cell>
          <cell r="C84" t="str">
            <v xml:space="preserve"> (주)인동산업</v>
          </cell>
          <cell r="D84" t="str">
            <v>접수</v>
          </cell>
          <cell r="W84">
            <v>1</v>
          </cell>
          <cell r="X84">
            <v>3</v>
          </cell>
        </row>
        <row r="85">
          <cell r="A85" t="str">
            <v>강서</v>
          </cell>
          <cell r="B85">
            <v>1241</v>
          </cell>
          <cell r="C85" t="str">
            <v xml:space="preserve"> (주)인동산업</v>
          </cell>
          <cell r="D85" t="str">
            <v>PC</v>
          </cell>
          <cell r="E85">
            <v>25</v>
          </cell>
          <cell r="F85">
            <v>413</v>
          </cell>
          <cell r="G85">
            <v>0</v>
          </cell>
          <cell r="H85">
            <v>0</v>
          </cell>
          <cell r="I85">
            <v>413</v>
          </cell>
          <cell r="Q85">
            <v>6</v>
          </cell>
          <cell r="R85">
            <v>99</v>
          </cell>
          <cell r="T85">
            <v>8</v>
          </cell>
          <cell r="U85">
            <v>132</v>
          </cell>
          <cell r="W85">
            <v>11</v>
          </cell>
          <cell r="X85">
            <v>182</v>
          </cell>
        </row>
        <row r="86">
          <cell r="A86" t="str">
            <v>강서</v>
          </cell>
          <cell r="B86">
            <v>1248</v>
          </cell>
          <cell r="C86" t="str">
            <v xml:space="preserve"> 효성정보통신</v>
          </cell>
          <cell r="D86" t="str">
            <v>PC</v>
          </cell>
          <cell r="E86">
            <v>188</v>
          </cell>
          <cell r="F86">
            <v>2920</v>
          </cell>
          <cell r="G86">
            <v>0</v>
          </cell>
          <cell r="H86">
            <v>0</v>
          </cell>
          <cell r="I86">
            <v>2920</v>
          </cell>
          <cell r="J86">
            <v>19</v>
          </cell>
          <cell r="K86">
            <v>285</v>
          </cell>
          <cell r="N86">
            <v>37</v>
          </cell>
          <cell r="O86">
            <v>555</v>
          </cell>
          <cell r="Q86">
            <v>49</v>
          </cell>
          <cell r="R86">
            <v>772</v>
          </cell>
          <cell r="T86">
            <v>22</v>
          </cell>
          <cell r="U86">
            <v>347</v>
          </cell>
          <cell r="W86">
            <v>61</v>
          </cell>
          <cell r="X86">
            <v>961</v>
          </cell>
        </row>
        <row r="87">
          <cell r="A87" t="str">
            <v>강서</v>
          </cell>
          <cell r="B87">
            <v>1250</v>
          </cell>
          <cell r="C87" t="str">
            <v xml:space="preserve"> 한빛정보통신</v>
          </cell>
          <cell r="D87" t="str">
            <v>HTL</v>
          </cell>
          <cell r="W87">
            <v>160</v>
          </cell>
          <cell r="X87">
            <v>904</v>
          </cell>
        </row>
        <row r="88">
          <cell r="A88" t="str">
            <v>강서</v>
          </cell>
          <cell r="B88">
            <v>1250</v>
          </cell>
          <cell r="C88" t="str">
            <v xml:space="preserve"> 한빛정보통신</v>
          </cell>
          <cell r="D88" t="str">
            <v>PC</v>
          </cell>
          <cell r="E88">
            <v>1020</v>
          </cell>
          <cell r="F88">
            <v>9566</v>
          </cell>
          <cell r="G88">
            <v>0</v>
          </cell>
          <cell r="H88">
            <v>0</v>
          </cell>
          <cell r="I88">
            <v>9566</v>
          </cell>
          <cell r="J88">
            <v>222</v>
          </cell>
          <cell r="K88">
            <v>1730</v>
          </cell>
          <cell r="N88">
            <v>244</v>
          </cell>
          <cell r="O88">
            <v>2060</v>
          </cell>
          <cell r="Q88">
            <v>244</v>
          </cell>
          <cell r="R88">
            <v>2328</v>
          </cell>
          <cell r="T88">
            <v>238</v>
          </cell>
          <cell r="U88">
            <v>2227</v>
          </cell>
          <cell r="W88">
            <v>72</v>
          </cell>
          <cell r="X88">
            <v>1221</v>
          </cell>
        </row>
        <row r="89">
          <cell r="A89" t="str">
            <v>강서</v>
          </cell>
          <cell r="B89">
            <v>4550</v>
          </cell>
          <cell r="C89" t="str">
            <v xml:space="preserve"> 현대통신시스템</v>
          </cell>
          <cell r="D89" t="str">
            <v>H/A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</row>
        <row r="90">
          <cell r="A90" t="str">
            <v>광주</v>
          </cell>
          <cell r="B90">
            <v>5104</v>
          </cell>
          <cell r="C90" t="str">
            <v xml:space="preserve"> 인천사</v>
          </cell>
          <cell r="D90" t="str">
            <v>접수</v>
          </cell>
          <cell r="E90">
            <v>255</v>
          </cell>
          <cell r="F90">
            <v>765</v>
          </cell>
          <cell r="G90">
            <v>0</v>
          </cell>
          <cell r="H90">
            <v>0</v>
          </cell>
          <cell r="I90">
            <v>765</v>
          </cell>
          <cell r="J90">
            <v>73</v>
          </cell>
          <cell r="K90">
            <v>219</v>
          </cell>
          <cell r="N90">
            <v>33</v>
          </cell>
          <cell r="O90">
            <v>99</v>
          </cell>
          <cell r="Q90">
            <v>56</v>
          </cell>
          <cell r="R90">
            <v>168</v>
          </cell>
          <cell r="T90">
            <v>35</v>
          </cell>
          <cell r="U90">
            <v>105</v>
          </cell>
          <cell r="W90">
            <v>58</v>
          </cell>
          <cell r="X90">
            <v>174</v>
          </cell>
        </row>
        <row r="91">
          <cell r="A91" t="str">
            <v>광주</v>
          </cell>
          <cell r="B91">
            <v>5107</v>
          </cell>
          <cell r="C91" t="str">
            <v xml:space="preserve"> 현대전자</v>
          </cell>
          <cell r="D91" t="str">
            <v>C/A</v>
          </cell>
          <cell r="E91">
            <v>133</v>
          </cell>
          <cell r="F91">
            <v>1380</v>
          </cell>
          <cell r="G91">
            <v>0</v>
          </cell>
          <cell r="H91">
            <v>0</v>
          </cell>
          <cell r="I91">
            <v>1380</v>
          </cell>
          <cell r="J91">
            <v>57</v>
          </cell>
          <cell r="K91">
            <v>570</v>
          </cell>
          <cell r="N91">
            <v>26</v>
          </cell>
          <cell r="O91">
            <v>260</v>
          </cell>
          <cell r="T91">
            <v>30</v>
          </cell>
          <cell r="U91">
            <v>330</v>
          </cell>
          <cell r="W91">
            <v>20</v>
          </cell>
          <cell r="X91">
            <v>220</v>
          </cell>
        </row>
        <row r="92">
          <cell r="A92" t="str">
            <v>광주</v>
          </cell>
          <cell r="B92">
            <v>5109</v>
          </cell>
          <cell r="C92" t="str">
            <v xml:space="preserve"> 현대홈오토통신</v>
          </cell>
          <cell r="D92" t="str">
            <v>H/A</v>
          </cell>
          <cell r="E92">
            <v>604</v>
          </cell>
          <cell r="F92">
            <v>6399</v>
          </cell>
          <cell r="G92">
            <v>0</v>
          </cell>
          <cell r="H92">
            <v>0</v>
          </cell>
          <cell r="I92">
            <v>6399</v>
          </cell>
          <cell r="J92">
            <v>111</v>
          </cell>
          <cell r="K92">
            <v>1110</v>
          </cell>
          <cell r="N92">
            <v>134</v>
          </cell>
          <cell r="O92">
            <v>1340</v>
          </cell>
          <cell r="Q92">
            <v>105</v>
          </cell>
          <cell r="R92">
            <v>1155</v>
          </cell>
          <cell r="T92">
            <v>130</v>
          </cell>
          <cell r="U92">
            <v>1430</v>
          </cell>
          <cell r="W92">
            <v>124</v>
          </cell>
          <cell r="X92">
            <v>1364</v>
          </cell>
        </row>
        <row r="93">
          <cell r="A93" t="str">
            <v>광주</v>
          </cell>
          <cell r="B93">
            <v>5110</v>
          </cell>
          <cell r="C93" t="str">
            <v xml:space="preserve"> 인천상사</v>
          </cell>
          <cell r="D93" t="str">
            <v>PGR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</row>
        <row r="94">
          <cell r="A94" t="str">
            <v>광주</v>
          </cell>
          <cell r="B94">
            <v>5112</v>
          </cell>
          <cell r="C94" t="str">
            <v xml:space="preserve"> 국제상사</v>
          </cell>
          <cell r="D94" t="str">
            <v>A/P</v>
          </cell>
          <cell r="E94">
            <v>4</v>
          </cell>
          <cell r="F94">
            <v>24</v>
          </cell>
          <cell r="G94">
            <v>0</v>
          </cell>
          <cell r="H94">
            <v>0</v>
          </cell>
          <cell r="I94">
            <v>24</v>
          </cell>
          <cell r="Q94">
            <v>4</v>
          </cell>
          <cell r="R94">
            <v>24</v>
          </cell>
        </row>
        <row r="95">
          <cell r="A95" t="str">
            <v>광주</v>
          </cell>
          <cell r="B95">
            <v>5112</v>
          </cell>
          <cell r="C95" t="str">
            <v xml:space="preserve"> 국제상사</v>
          </cell>
          <cell r="D95" t="str">
            <v>C/P</v>
          </cell>
          <cell r="E95">
            <v>22</v>
          </cell>
          <cell r="F95">
            <v>176</v>
          </cell>
          <cell r="G95">
            <v>0</v>
          </cell>
          <cell r="H95">
            <v>0</v>
          </cell>
          <cell r="I95">
            <v>176</v>
          </cell>
          <cell r="Q95">
            <v>22</v>
          </cell>
          <cell r="R95">
            <v>176</v>
          </cell>
        </row>
        <row r="96">
          <cell r="A96" t="str">
            <v>광주</v>
          </cell>
          <cell r="B96">
            <v>5113</v>
          </cell>
          <cell r="C96" t="str">
            <v xml:space="preserve"> 현대키폰공사</v>
          </cell>
          <cell r="D96" t="str">
            <v>K/P</v>
          </cell>
          <cell r="E96">
            <v>141</v>
          </cell>
          <cell r="F96">
            <v>1459</v>
          </cell>
          <cell r="G96">
            <v>0</v>
          </cell>
          <cell r="H96">
            <v>0</v>
          </cell>
          <cell r="I96">
            <v>1459</v>
          </cell>
          <cell r="J96">
            <v>24</v>
          </cell>
          <cell r="K96">
            <v>248</v>
          </cell>
          <cell r="N96">
            <v>55</v>
          </cell>
          <cell r="O96">
            <v>548</v>
          </cell>
          <cell r="Q96">
            <v>17</v>
          </cell>
          <cell r="R96">
            <v>181</v>
          </cell>
          <cell r="T96">
            <v>36</v>
          </cell>
          <cell r="U96">
            <v>387</v>
          </cell>
          <cell r="W96">
            <v>9</v>
          </cell>
          <cell r="X96">
            <v>95</v>
          </cell>
        </row>
        <row r="97">
          <cell r="A97" t="str">
            <v>광주</v>
          </cell>
          <cell r="B97">
            <v>5117</v>
          </cell>
          <cell r="C97" t="str">
            <v xml:space="preserve"> 제일정보통신</v>
          </cell>
          <cell r="D97" t="str">
            <v>PGR</v>
          </cell>
          <cell r="E97">
            <v>29</v>
          </cell>
          <cell r="F97">
            <v>145</v>
          </cell>
          <cell r="G97">
            <v>0</v>
          </cell>
          <cell r="H97">
            <v>0</v>
          </cell>
          <cell r="I97">
            <v>145</v>
          </cell>
          <cell r="T97">
            <v>7</v>
          </cell>
          <cell r="U97">
            <v>35</v>
          </cell>
          <cell r="W97">
            <v>22</v>
          </cell>
          <cell r="X97">
            <v>110</v>
          </cell>
        </row>
        <row r="98">
          <cell r="A98" t="str">
            <v>광주</v>
          </cell>
          <cell r="B98">
            <v>5119</v>
          </cell>
          <cell r="C98" t="str">
            <v xml:space="preserve"> 국민정보통신</v>
          </cell>
          <cell r="D98" t="str">
            <v>O/A</v>
          </cell>
          <cell r="E98">
            <v>103</v>
          </cell>
          <cell r="F98">
            <v>1030</v>
          </cell>
          <cell r="G98">
            <v>0</v>
          </cell>
          <cell r="H98">
            <v>0</v>
          </cell>
          <cell r="I98">
            <v>1030</v>
          </cell>
          <cell r="J98">
            <v>31</v>
          </cell>
          <cell r="K98">
            <v>310</v>
          </cell>
          <cell r="N98">
            <v>22</v>
          </cell>
          <cell r="O98">
            <v>220</v>
          </cell>
          <cell r="Q98">
            <v>21</v>
          </cell>
          <cell r="R98">
            <v>210</v>
          </cell>
          <cell r="T98">
            <v>16</v>
          </cell>
          <cell r="U98">
            <v>160</v>
          </cell>
          <cell r="W98">
            <v>13</v>
          </cell>
          <cell r="X98">
            <v>130</v>
          </cell>
        </row>
        <row r="99">
          <cell r="A99" t="str">
            <v>광주</v>
          </cell>
          <cell r="B99">
            <v>5120</v>
          </cell>
          <cell r="C99" t="str">
            <v xml:space="preserve"> 화니카메라</v>
          </cell>
          <cell r="D99" t="str">
            <v>접수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</row>
        <row r="100">
          <cell r="A100" t="str">
            <v>광주</v>
          </cell>
          <cell r="B100">
            <v>5121</v>
          </cell>
          <cell r="C100" t="str">
            <v xml:space="preserve"> 송원카메라</v>
          </cell>
          <cell r="D100" t="str">
            <v>접수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</row>
        <row r="101">
          <cell r="A101" t="str">
            <v>광주</v>
          </cell>
          <cell r="B101">
            <v>5123</v>
          </cell>
          <cell r="C101" t="str">
            <v xml:space="preserve"> 민제컴퓨터</v>
          </cell>
          <cell r="D101" t="str">
            <v>PC</v>
          </cell>
          <cell r="E101">
            <v>181</v>
          </cell>
          <cell r="F101">
            <v>2771</v>
          </cell>
          <cell r="G101">
            <v>0</v>
          </cell>
          <cell r="H101">
            <v>0</v>
          </cell>
          <cell r="I101">
            <v>2771</v>
          </cell>
          <cell r="J101">
            <v>24</v>
          </cell>
          <cell r="K101">
            <v>360</v>
          </cell>
          <cell r="N101">
            <v>37</v>
          </cell>
          <cell r="O101">
            <v>555</v>
          </cell>
          <cell r="Q101">
            <v>34</v>
          </cell>
          <cell r="R101">
            <v>526</v>
          </cell>
          <cell r="T101">
            <v>47</v>
          </cell>
          <cell r="U101">
            <v>727</v>
          </cell>
          <cell r="W101">
            <v>39</v>
          </cell>
          <cell r="X101">
            <v>603</v>
          </cell>
        </row>
        <row r="102">
          <cell r="A102" t="str">
            <v>광주</v>
          </cell>
          <cell r="B102">
            <v>5124</v>
          </cell>
          <cell r="C102" t="str">
            <v xml:space="preserve"> 씨씨에스</v>
          </cell>
          <cell r="D102" t="str">
            <v>PC</v>
          </cell>
          <cell r="E102">
            <v>64</v>
          </cell>
          <cell r="F102">
            <v>960</v>
          </cell>
          <cell r="G102">
            <v>0</v>
          </cell>
          <cell r="H102">
            <v>0</v>
          </cell>
          <cell r="I102">
            <v>960</v>
          </cell>
          <cell r="J102">
            <v>10</v>
          </cell>
          <cell r="K102">
            <v>150</v>
          </cell>
          <cell r="N102">
            <v>9</v>
          </cell>
          <cell r="O102">
            <v>135</v>
          </cell>
          <cell r="Q102">
            <v>5</v>
          </cell>
          <cell r="R102">
            <v>75</v>
          </cell>
          <cell r="T102">
            <v>15</v>
          </cell>
          <cell r="U102">
            <v>225</v>
          </cell>
          <cell r="W102">
            <v>25</v>
          </cell>
          <cell r="X102">
            <v>375</v>
          </cell>
        </row>
        <row r="103">
          <cell r="A103" t="str">
            <v>광주</v>
          </cell>
          <cell r="B103">
            <v>5125</v>
          </cell>
          <cell r="C103" t="str">
            <v xml:space="preserve"> 광주총판</v>
          </cell>
          <cell r="D103" t="str">
            <v>PC</v>
          </cell>
          <cell r="E103">
            <v>517</v>
          </cell>
          <cell r="F103">
            <v>8205</v>
          </cell>
          <cell r="G103">
            <v>0</v>
          </cell>
          <cell r="H103">
            <v>0</v>
          </cell>
          <cell r="I103">
            <v>8205</v>
          </cell>
          <cell r="J103">
            <v>65</v>
          </cell>
          <cell r="K103">
            <v>975</v>
          </cell>
          <cell r="N103">
            <v>25</v>
          </cell>
          <cell r="O103">
            <v>375</v>
          </cell>
          <cell r="Q103">
            <v>86</v>
          </cell>
          <cell r="R103">
            <v>1381</v>
          </cell>
          <cell r="T103">
            <v>176</v>
          </cell>
          <cell r="U103">
            <v>2825</v>
          </cell>
          <cell r="W103">
            <v>165</v>
          </cell>
          <cell r="X103">
            <v>2649</v>
          </cell>
        </row>
        <row r="104">
          <cell r="A104" t="str">
            <v>광주</v>
          </cell>
          <cell r="B104">
            <v>5128</v>
          </cell>
          <cell r="C104" t="str">
            <v xml:space="preserve"> 현대OA시스템</v>
          </cell>
          <cell r="D104" t="str">
            <v>PC</v>
          </cell>
          <cell r="E104">
            <v>115</v>
          </cell>
          <cell r="F104">
            <v>1868</v>
          </cell>
          <cell r="G104">
            <v>0</v>
          </cell>
          <cell r="H104">
            <v>0</v>
          </cell>
          <cell r="I104">
            <v>1868</v>
          </cell>
          <cell r="J104">
            <v>21</v>
          </cell>
          <cell r="K104">
            <v>315</v>
          </cell>
          <cell r="N104">
            <v>31</v>
          </cell>
          <cell r="O104">
            <v>465</v>
          </cell>
          <cell r="Q104">
            <v>20</v>
          </cell>
          <cell r="R104">
            <v>345</v>
          </cell>
          <cell r="T104">
            <v>26</v>
          </cell>
          <cell r="U104">
            <v>449</v>
          </cell>
          <cell r="W104">
            <v>17</v>
          </cell>
          <cell r="X104">
            <v>294</v>
          </cell>
        </row>
        <row r="105">
          <cell r="A105" t="str">
            <v>광주</v>
          </cell>
          <cell r="B105">
            <v>5129</v>
          </cell>
          <cell r="C105" t="str">
            <v xml:space="preserve"> 카오디오프라자</v>
          </cell>
          <cell r="D105" t="str">
            <v>C/A</v>
          </cell>
          <cell r="E105">
            <v>134</v>
          </cell>
          <cell r="F105">
            <v>1340</v>
          </cell>
          <cell r="G105">
            <v>0</v>
          </cell>
          <cell r="H105">
            <v>0</v>
          </cell>
          <cell r="I105">
            <v>1340</v>
          </cell>
          <cell r="J105">
            <v>30</v>
          </cell>
          <cell r="K105">
            <v>300</v>
          </cell>
          <cell r="N105">
            <v>27</v>
          </cell>
          <cell r="O105">
            <v>270</v>
          </cell>
          <cell r="T105">
            <v>37</v>
          </cell>
          <cell r="U105">
            <v>370</v>
          </cell>
          <cell r="W105">
            <v>40</v>
          </cell>
          <cell r="X105">
            <v>400</v>
          </cell>
        </row>
        <row r="106">
          <cell r="A106" t="str">
            <v>광주</v>
          </cell>
          <cell r="B106">
            <v>5130</v>
          </cell>
          <cell r="C106" t="str">
            <v xml:space="preserve"> BMC기업</v>
          </cell>
          <cell r="D106" t="str">
            <v>PC</v>
          </cell>
          <cell r="E106">
            <v>91</v>
          </cell>
          <cell r="F106">
            <v>1410</v>
          </cell>
          <cell r="G106">
            <v>0</v>
          </cell>
          <cell r="H106">
            <v>0</v>
          </cell>
          <cell r="I106">
            <v>1410</v>
          </cell>
          <cell r="J106">
            <v>8</v>
          </cell>
          <cell r="K106">
            <v>120</v>
          </cell>
          <cell r="N106">
            <v>25</v>
          </cell>
          <cell r="O106">
            <v>375</v>
          </cell>
          <cell r="Q106">
            <v>23</v>
          </cell>
          <cell r="R106">
            <v>363</v>
          </cell>
          <cell r="T106">
            <v>15</v>
          </cell>
          <cell r="U106">
            <v>237</v>
          </cell>
          <cell r="W106">
            <v>20</v>
          </cell>
          <cell r="X106">
            <v>315</v>
          </cell>
        </row>
        <row r="107">
          <cell r="A107" t="str">
            <v>광주</v>
          </cell>
          <cell r="B107">
            <v>5132</v>
          </cell>
          <cell r="C107" t="str">
            <v xml:space="preserve"> 멀티미디어</v>
          </cell>
          <cell r="D107" t="str">
            <v>PC</v>
          </cell>
          <cell r="E107">
            <v>71</v>
          </cell>
          <cell r="F107">
            <v>1065</v>
          </cell>
          <cell r="G107">
            <v>0</v>
          </cell>
          <cell r="H107">
            <v>0</v>
          </cell>
          <cell r="I107">
            <v>1065</v>
          </cell>
          <cell r="Q107">
            <v>18</v>
          </cell>
          <cell r="R107">
            <v>270</v>
          </cell>
          <cell r="T107">
            <v>33</v>
          </cell>
          <cell r="U107">
            <v>495</v>
          </cell>
          <cell r="W107">
            <v>20</v>
          </cell>
          <cell r="X107">
            <v>300</v>
          </cell>
        </row>
        <row r="108">
          <cell r="A108" t="str">
            <v>광주</v>
          </cell>
          <cell r="B108">
            <v>5133</v>
          </cell>
          <cell r="C108" t="str">
            <v xml:space="preserve"> 광주OA</v>
          </cell>
          <cell r="D108" t="str">
            <v>O/A</v>
          </cell>
          <cell r="E108">
            <v>57</v>
          </cell>
          <cell r="F108">
            <v>570</v>
          </cell>
          <cell r="G108">
            <v>0</v>
          </cell>
          <cell r="H108">
            <v>0</v>
          </cell>
          <cell r="I108">
            <v>570</v>
          </cell>
          <cell r="T108">
            <v>11</v>
          </cell>
          <cell r="U108">
            <v>110</v>
          </cell>
          <cell r="W108">
            <v>46</v>
          </cell>
          <cell r="X108">
            <v>460</v>
          </cell>
        </row>
        <row r="109">
          <cell r="A109" t="str">
            <v>광주</v>
          </cell>
          <cell r="B109">
            <v>5134</v>
          </cell>
          <cell r="C109" t="str">
            <v xml:space="preserve"> 삼보전자</v>
          </cell>
          <cell r="D109" t="str">
            <v>A/V</v>
          </cell>
          <cell r="W109">
            <v>11</v>
          </cell>
          <cell r="X109">
            <v>180</v>
          </cell>
        </row>
        <row r="110">
          <cell r="A110" t="str">
            <v>광주</v>
          </cell>
          <cell r="B110">
            <v>5403</v>
          </cell>
          <cell r="C110" t="str">
            <v xml:space="preserve"> 현대카오디오</v>
          </cell>
          <cell r="D110" t="str">
            <v>C/A</v>
          </cell>
          <cell r="E110">
            <v>91</v>
          </cell>
          <cell r="F110">
            <v>910</v>
          </cell>
          <cell r="G110">
            <v>0</v>
          </cell>
          <cell r="H110">
            <v>0</v>
          </cell>
          <cell r="I110">
            <v>910</v>
          </cell>
          <cell r="J110">
            <v>20</v>
          </cell>
          <cell r="K110">
            <v>200</v>
          </cell>
          <cell r="N110">
            <v>21</v>
          </cell>
          <cell r="O110">
            <v>210</v>
          </cell>
          <cell r="Q110">
            <v>15</v>
          </cell>
          <cell r="R110">
            <v>150</v>
          </cell>
          <cell r="W110">
            <v>35</v>
          </cell>
          <cell r="X110">
            <v>350</v>
          </cell>
        </row>
        <row r="111">
          <cell r="A111" t="str">
            <v>광주</v>
          </cell>
          <cell r="B111">
            <v>5422</v>
          </cell>
          <cell r="C111" t="str">
            <v xml:space="preserve"> 신세계사</v>
          </cell>
          <cell r="D111" t="str">
            <v>접수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</row>
        <row r="112">
          <cell r="A112" t="str">
            <v>광주</v>
          </cell>
          <cell r="B112">
            <v>5424</v>
          </cell>
          <cell r="C112" t="str">
            <v xml:space="preserve"> 기쁜소리사</v>
          </cell>
          <cell r="D112" t="str">
            <v>접수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</row>
        <row r="113">
          <cell r="A113" t="str">
            <v>광주</v>
          </cell>
          <cell r="B113">
            <v>5425</v>
          </cell>
          <cell r="C113" t="str">
            <v xml:space="preserve"> 영광이동통신</v>
          </cell>
          <cell r="D113" t="str">
            <v>접수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</row>
        <row r="114">
          <cell r="A114" t="str">
            <v>광주</v>
          </cell>
          <cell r="B114">
            <v>5429</v>
          </cell>
          <cell r="C114" t="str">
            <v xml:space="preserve"> 만진종합상사</v>
          </cell>
          <cell r="D114" t="str">
            <v>접수</v>
          </cell>
          <cell r="E114">
            <v>11</v>
          </cell>
          <cell r="F114">
            <v>33</v>
          </cell>
          <cell r="G114">
            <v>0</v>
          </cell>
          <cell r="H114">
            <v>0</v>
          </cell>
          <cell r="I114">
            <v>33</v>
          </cell>
          <cell r="Q114">
            <v>7</v>
          </cell>
          <cell r="R114">
            <v>21</v>
          </cell>
          <cell r="T114">
            <v>4</v>
          </cell>
          <cell r="U114">
            <v>12</v>
          </cell>
        </row>
        <row r="115">
          <cell r="A115" t="str">
            <v>광주</v>
          </cell>
          <cell r="B115">
            <v>5436</v>
          </cell>
          <cell r="C115" t="str">
            <v xml:space="preserve"> 영음사</v>
          </cell>
          <cell r="D115" t="str">
            <v>접수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</row>
        <row r="116">
          <cell r="A116" t="str">
            <v>광주</v>
          </cell>
          <cell r="B116">
            <v>5623</v>
          </cell>
          <cell r="C116" t="str">
            <v xml:space="preserve"> 순창전화사</v>
          </cell>
          <cell r="D116" t="str">
            <v>접수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</row>
        <row r="117">
          <cell r="A117" t="str">
            <v>대구</v>
          </cell>
          <cell r="B117">
            <v>7102</v>
          </cell>
          <cell r="C117" t="str">
            <v xml:space="preserve"> 제일카라디오</v>
          </cell>
          <cell r="D117" t="str">
            <v>C/A</v>
          </cell>
          <cell r="E117">
            <v>409</v>
          </cell>
          <cell r="F117">
            <v>4302</v>
          </cell>
          <cell r="G117">
            <v>0</v>
          </cell>
          <cell r="H117">
            <v>0</v>
          </cell>
          <cell r="I117">
            <v>4302</v>
          </cell>
          <cell r="J117">
            <v>96</v>
          </cell>
          <cell r="K117">
            <v>960</v>
          </cell>
          <cell r="N117">
            <v>101</v>
          </cell>
          <cell r="O117">
            <v>1010</v>
          </cell>
          <cell r="Q117">
            <v>80</v>
          </cell>
          <cell r="R117">
            <v>880</v>
          </cell>
          <cell r="T117">
            <v>74</v>
          </cell>
          <cell r="U117">
            <v>814</v>
          </cell>
          <cell r="W117">
            <v>58</v>
          </cell>
          <cell r="X117">
            <v>638</v>
          </cell>
        </row>
        <row r="118">
          <cell r="A118" t="str">
            <v>대구</v>
          </cell>
          <cell r="B118">
            <v>7110</v>
          </cell>
          <cell r="C118" t="str">
            <v xml:space="preserve"> 대도전화통신</v>
          </cell>
          <cell r="D118" t="str">
            <v>접수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</row>
        <row r="119">
          <cell r="A119" t="str">
            <v>대구</v>
          </cell>
          <cell r="B119">
            <v>7110</v>
          </cell>
          <cell r="C119" t="str">
            <v xml:space="preserve"> 대도전화통신</v>
          </cell>
          <cell r="D119" t="str">
            <v>K/P</v>
          </cell>
          <cell r="E119">
            <v>29</v>
          </cell>
          <cell r="F119">
            <v>305</v>
          </cell>
          <cell r="G119">
            <v>0</v>
          </cell>
          <cell r="H119">
            <v>0</v>
          </cell>
          <cell r="I119">
            <v>305</v>
          </cell>
          <cell r="J119">
            <v>10</v>
          </cell>
          <cell r="K119">
            <v>100</v>
          </cell>
          <cell r="N119">
            <v>15</v>
          </cell>
          <cell r="O119">
            <v>156</v>
          </cell>
          <cell r="W119">
            <v>4</v>
          </cell>
          <cell r="X119">
            <v>49</v>
          </cell>
        </row>
        <row r="120">
          <cell r="A120" t="str">
            <v>대구</v>
          </cell>
          <cell r="B120">
            <v>7111</v>
          </cell>
          <cell r="C120" t="str">
            <v xml:space="preserve"> 보성OA컴프라자</v>
          </cell>
          <cell r="D120" t="str">
            <v>O/A</v>
          </cell>
          <cell r="E120">
            <v>69</v>
          </cell>
          <cell r="F120">
            <v>701</v>
          </cell>
          <cell r="G120">
            <v>0</v>
          </cell>
          <cell r="H120">
            <v>0</v>
          </cell>
          <cell r="I120">
            <v>701</v>
          </cell>
          <cell r="J120">
            <v>39</v>
          </cell>
          <cell r="K120">
            <v>390</v>
          </cell>
          <cell r="N120">
            <v>14</v>
          </cell>
          <cell r="O120">
            <v>140</v>
          </cell>
          <cell r="Q120">
            <v>4</v>
          </cell>
          <cell r="R120">
            <v>43</v>
          </cell>
          <cell r="T120">
            <v>12</v>
          </cell>
          <cell r="U120">
            <v>128</v>
          </cell>
        </row>
        <row r="121">
          <cell r="A121" t="str">
            <v>대구</v>
          </cell>
          <cell r="B121">
            <v>7111</v>
          </cell>
          <cell r="C121" t="str">
            <v xml:space="preserve"> 보성OA컴프라자</v>
          </cell>
          <cell r="D121" t="str">
            <v>PC</v>
          </cell>
          <cell r="E121">
            <v>197</v>
          </cell>
          <cell r="F121">
            <v>3062</v>
          </cell>
          <cell r="G121">
            <v>0</v>
          </cell>
          <cell r="H121">
            <v>0</v>
          </cell>
          <cell r="I121">
            <v>3062</v>
          </cell>
          <cell r="J121">
            <v>48</v>
          </cell>
          <cell r="K121">
            <v>720</v>
          </cell>
          <cell r="N121">
            <v>31</v>
          </cell>
          <cell r="O121">
            <v>465</v>
          </cell>
          <cell r="Q121">
            <v>43</v>
          </cell>
          <cell r="R121">
            <v>684</v>
          </cell>
          <cell r="T121">
            <v>51</v>
          </cell>
          <cell r="U121">
            <v>811</v>
          </cell>
          <cell r="W121">
            <v>24</v>
          </cell>
          <cell r="X121">
            <v>382</v>
          </cell>
        </row>
        <row r="122">
          <cell r="A122" t="str">
            <v>대구</v>
          </cell>
          <cell r="B122">
            <v>7113</v>
          </cell>
          <cell r="C122" t="str">
            <v xml:space="preserve"> 현대상사</v>
          </cell>
          <cell r="D122" t="str">
            <v>접수</v>
          </cell>
          <cell r="E122">
            <v>7</v>
          </cell>
          <cell r="F122">
            <v>21</v>
          </cell>
          <cell r="G122">
            <v>0</v>
          </cell>
          <cell r="H122">
            <v>0</v>
          </cell>
          <cell r="I122">
            <v>21</v>
          </cell>
          <cell r="N122">
            <v>4</v>
          </cell>
          <cell r="O122">
            <v>12</v>
          </cell>
          <cell r="T122">
            <v>1</v>
          </cell>
          <cell r="U122">
            <v>3</v>
          </cell>
          <cell r="W122">
            <v>2</v>
          </cell>
          <cell r="X122">
            <v>6</v>
          </cell>
        </row>
        <row r="123">
          <cell r="A123" t="str">
            <v>대구</v>
          </cell>
          <cell r="B123">
            <v>7113</v>
          </cell>
          <cell r="C123" t="str">
            <v xml:space="preserve"> 현대상사</v>
          </cell>
          <cell r="D123" t="str">
            <v>CMB</v>
          </cell>
          <cell r="E123">
            <v>1</v>
          </cell>
          <cell r="F123">
            <v>5</v>
          </cell>
          <cell r="G123">
            <v>0</v>
          </cell>
          <cell r="H123">
            <v>0</v>
          </cell>
          <cell r="I123">
            <v>5</v>
          </cell>
          <cell r="J123">
            <v>1</v>
          </cell>
          <cell r="K123">
            <v>5</v>
          </cell>
        </row>
        <row r="124">
          <cell r="A124" t="str">
            <v>대구</v>
          </cell>
          <cell r="B124">
            <v>7113</v>
          </cell>
          <cell r="C124" t="str">
            <v xml:space="preserve"> 현대상사</v>
          </cell>
          <cell r="D124" t="str">
            <v>HTL</v>
          </cell>
          <cell r="E124">
            <v>80</v>
          </cell>
          <cell r="F124">
            <v>678</v>
          </cell>
          <cell r="G124">
            <v>0</v>
          </cell>
          <cell r="H124">
            <v>0</v>
          </cell>
          <cell r="I124">
            <v>678</v>
          </cell>
          <cell r="J124">
            <v>13</v>
          </cell>
          <cell r="K124">
            <v>104</v>
          </cell>
          <cell r="N124">
            <v>11</v>
          </cell>
          <cell r="O124">
            <v>88</v>
          </cell>
          <cell r="Q124">
            <v>11</v>
          </cell>
          <cell r="R124">
            <v>96</v>
          </cell>
          <cell r="T124">
            <v>16</v>
          </cell>
          <cell r="U124">
            <v>139</v>
          </cell>
          <cell r="W124">
            <v>29</v>
          </cell>
          <cell r="X124">
            <v>251</v>
          </cell>
        </row>
        <row r="125">
          <cell r="A125" t="str">
            <v>대구</v>
          </cell>
          <cell r="B125">
            <v>7113</v>
          </cell>
          <cell r="C125" t="str">
            <v xml:space="preserve"> 현대상사</v>
          </cell>
          <cell r="D125" t="str">
            <v>PC</v>
          </cell>
          <cell r="E125">
            <v>720</v>
          </cell>
          <cell r="F125">
            <v>11236</v>
          </cell>
          <cell r="G125">
            <v>7400</v>
          </cell>
          <cell r="H125">
            <v>2000</v>
          </cell>
          <cell r="I125">
            <v>20636</v>
          </cell>
          <cell r="J125">
            <v>196</v>
          </cell>
          <cell r="K125">
            <v>2940</v>
          </cell>
          <cell r="L125">
            <v>2000</v>
          </cell>
          <cell r="M125">
            <v>2000</v>
          </cell>
          <cell r="N125">
            <v>162</v>
          </cell>
          <cell r="O125">
            <v>2430</v>
          </cell>
          <cell r="P125">
            <v>1600</v>
          </cell>
          <cell r="Q125">
            <v>83</v>
          </cell>
          <cell r="R125">
            <v>1345</v>
          </cell>
          <cell r="S125">
            <v>800</v>
          </cell>
          <cell r="T125">
            <v>162</v>
          </cell>
          <cell r="U125">
            <v>2625</v>
          </cell>
          <cell r="V125">
            <v>1600</v>
          </cell>
          <cell r="W125">
            <v>117</v>
          </cell>
          <cell r="X125">
            <v>1896</v>
          </cell>
          <cell r="Y125">
            <v>1400</v>
          </cell>
        </row>
        <row r="126">
          <cell r="A126" t="str">
            <v>대구</v>
          </cell>
          <cell r="B126">
            <v>7115</v>
          </cell>
          <cell r="C126" t="str">
            <v xml:space="preserve"> 구은시스템</v>
          </cell>
          <cell r="D126" t="str">
            <v>PC</v>
          </cell>
          <cell r="E126">
            <v>189</v>
          </cell>
          <cell r="F126">
            <v>2899</v>
          </cell>
          <cell r="G126">
            <v>0</v>
          </cell>
          <cell r="H126">
            <v>0</v>
          </cell>
          <cell r="I126">
            <v>2899</v>
          </cell>
          <cell r="J126">
            <v>30</v>
          </cell>
          <cell r="K126">
            <v>450</v>
          </cell>
          <cell r="N126">
            <v>21</v>
          </cell>
          <cell r="O126">
            <v>315</v>
          </cell>
          <cell r="Q126">
            <v>36</v>
          </cell>
          <cell r="R126">
            <v>557</v>
          </cell>
          <cell r="T126">
            <v>37</v>
          </cell>
          <cell r="U126">
            <v>572</v>
          </cell>
          <cell r="W126">
            <v>65</v>
          </cell>
          <cell r="X126">
            <v>1005</v>
          </cell>
        </row>
        <row r="127">
          <cell r="A127" t="str">
            <v>대구</v>
          </cell>
          <cell r="B127">
            <v>7124</v>
          </cell>
          <cell r="C127" t="str">
            <v xml:space="preserve"> 현대카오디오</v>
          </cell>
          <cell r="D127" t="str">
            <v>C/A</v>
          </cell>
          <cell r="E127">
            <v>241</v>
          </cell>
          <cell r="F127">
            <v>2746</v>
          </cell>
          <cell r="G127">
            <v>0</v>
          </cell>
          <cell r="H127">
            <v>0</v>
          </cell>
          <cell r="I127">
            <v>2746</v>
          </cell>
          <cell r="J127">
            <v>44</v>
          </cell>
          <cell r="K127">
            <v>440</v>
          </cell>
          <cell r="N127">
            <v>29</v>
          </cell>
          <cell r="O127">
            <v>290</v>
          </cell>
          <cell r="Q127">
            <v>71</v>
          </cell>
          <cell r="R127">
            <v>852</v>
          </cell>
          <cell r="T127">
            <v>54</v>
          </cell>
          <cell r="U127">
            <v>648</v>
          </cell>
          <cell r="W127">
            <v>43</v>
          </cell>
          <cell r="X127">
            <v>516</v>
          </cell>
        </row>
        <row r="128">
          <cell r="A128" t="str">
            <v>대구</v>
          </cell>
          <cell r="B128">
            <v>7129</v>
          </cell>
          <cell r="C128" t="str">
            <v xml:space="preserve"> 청구전자</v>
          </cell>
          <cell r="D128" t="str">
            <v>H/A</v>
          </cell>
          <cell r="E128">
            <v>450</v>
          </cell>
          <cell r="F128">
            <v>4627</v>
          </cell>
          <cell r="G128">
            <v>0</v>
          </cell>
          <cell r="H128">
            <v>0</v>
          </cell>
          <cell r="I128">
            <v>4627</v>
          </cell>
          <cell r="J128">
            <v>95</v>
          </cell>
          <cell r="K128">
            <v>950</v>
          </cell>
          <cell r="N128">
            <v>104</v>
          </cell>
          <cell r="O128">
            <v>1040</v>
          </cell>
          <cell r="Q128">
            <v>111</v>
          </cell>
          <cell r="R128">
            <v>1166</v>
          </cell>
          <cell r="T128">
            <v>57</v>
          </cell>
          <cell r="U128">
            <v>599</v>
          </cell>
          <cell r="W128">
            <v>83</v>
          </cell>
          <cell r="X128">
            <v>872</v>
          </cell>
        </row>
        <row r="129">
          <cell r="A129" t="str">
            <v>대구</v>
          </cell>
          <cell r="B129">
            <v>7132</v>
          </cell>
          <cell r="C129" t="str">
            <v xml:space="preserve"> 대경전자통신</v>
          </cell>
          <cell r="D129" t="str">
            <v>접수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</row>
        <row r="130">
          <cell r="A130" t="str">
            <v>대구</v>
          </cell>
          <cell r="B130">
            <v>7132</v>
          </cell>
          <cell r="C130" t="str">
            <v xml:space="preserve"> 대경전자통신</v>
          </cell>
          <cell r="D130" t="str">
            <v>H/A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</row>
        <row r="131">
          <cell r="A131" t="str">
            <v>대구</v>
          </cell>
          <cell r="B131">
            <v>7132</v>
          </cell>
          <cell r="C131" t="str">
            <v xml:space="preserve"> 대경전자통신</v>
          </cell>
          <cell r="D131" t="str">
            <v>K/P</v>
          </cell>
          <cell r="E131">
            <v>11</v>
          </cell>
          <cell r="F131">
            <v>136</v>
          </cell>
          <cell r="G131">
            <v>0</v>
          </cell>
          <cell r="H131">
            <v>0</v>
          </cell>
          <cell r="I131">
            <v>136</v>
          </cell>
          <cell r="J131">
            <v>8</v>
          </cell>
          <cell r="K131">
            <v>96</v>
          </cell>
          <cell r="W131">
            <v>3</v>
          </cell>
          <cell r="X131">
            <v>40</v>
          </cell>
        </row>
        <row r="132">
          <cell r="A132" t="str">
            <v>대구</v>
          </cell>
          <cell r="B132">
            <v>7137</v>
          </cell>
          <cell r="C132" t="str">
            <v xml:space="preserve"> 세호정보통신</v>
          </cell>
          <cell r="D132" t="str">
            <v>접수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</row>
        <row r="133">
          <cell r="A133" t="str">
            <v>대구</v>
          </cell>
          <cell r="B133">
            <v>7137</v>
          </cell>
          <cell r="C133" t="str">
            <v xml:space="preserve"> 세호정보통신</v>
          </cell>
          <cell r="D133" t="str">
            <v>A/P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</row>
        <row r="134">
          <cell r="A134" t="str">
            <v>대구</v>
          </cell>
          <cell r="B134">
            <v>7137</v>
          </cell>
          <cell r="C134" t="str">
            <v xml:space="preserve"> 세호정보통신</v>
          </cell>
          <cell r="D134" t="str">
            <v>C/P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</row>
        <row r="135">
          <cell r="A135" t="str">
            <v>대구</v>
          </cell>
          <cell r="B135">
            <v>7139</v>
          </cell>
          <cell r="C135" t="str">
            <v xml:space="preserve"> 대경텔레콤</v>
          </cell>
          <cell r="D135" t="str">
            <v>H/A</v>
          </cell>
          <cell r="E135">
            <v>346</v>
          </cell>
          <cell r="F135">
            <v>3543</v>
          </cell>
          <cell r="G135">
            <v>0</v>
          </cell>
          <cell r="H135">
            <v>0</v>
          </cell>
          <cell r="I135">
            <v>3543</v>
          </cell>
          <cell r="J135">
            <v>71</v>
          </cell>
          <cell r="K135">
            <v>710</v>
          </cell>
          <cell r="N135">
            <v>115</v>
          </cell>
          <cell r="O135">
            <v>1150</v>
          </cell>
          <cell r="Q135">
            <v>62</v>
          </cell>
          <cell r="R135">
            <v>682</v>
          </cell>
          <cell r="T135">
            <v>39</v>
          </cell>
          <cell r="U135">
            <v>429</v>
          </cell>
          <cell r="W135">
            <v>59</v>
          </cell>
          <cell r="X135">
            <v>572</v>
          </cell>
        </row>
        <row r="136">
          <cell r="A136" t="str">
            <v>대구</v>
          </cell>
          <cell r="B136">
            <v>7140</v>
          </cell>
          <cell r="C136" t="str">
            <v xml:space="preserve"> 대한통신</v>
          </cell>
          <cell r="D136" t="str">
            <v>K/P</v>
          </cell>
          <cell r="E136">
            <v>14</v>
          </cell>
          <cell r="F136">
            <v>172</v>
          </cell>
          <cell r="G136">
            <v>0</v>
          </cell>
          <cell r="H136">
            <v>0</v>
          </cell>
          <cell r="I136">
            <v>172</v>
          </cell>
          <cell r="J136">
            <v>6</v>
          </cell>
          <cell r="K136">
            <v>72</v>
          </cell>
          <cell r="N136">
            <v>2</v>
          </cell>
          <cell r="O136">
            <v>24</v>
          </cell>
          <cell r="Q136">
            <v>5</v>
          </cell>
          <cell r="R136">
            <v>63</v>
          </cell>
          <cell r="W136">
            <v>1</v>
          </cell>
          <cell r="X136">
            <v>13</v>
          </cell>
        </row>
        <row r="137">
          <cell r="A137" t="str">
            <v>대구</v>
          </cell>
          <cell r="B137">
            <v>7141</v>
          </cell>
          <cell r="C137" t="str">
            <v xml:space="preserve"> 아시아수성</v>
          </cell>
          <cell r="D137" t="str">
            <v>C/A</v>
          </cell>
          <cell r="E137">
            <v>35</v>
          </cell>
          <cell r="F137">
            <v>350</v>
          </cell>
          <cell r="G137">
            <v>0</v>
          </cell>
          <cell r="H137">
            <v>0</v>
          </cell>
          <cell r="I137">
            <v>350</v>
          </cell>
          <cell r="J137">
            <v>12</v>
          </cell>
          <cell r="K137">
            <v>120</v>
          </cell>
          <cell r="N137">
            <v>6</v>
          </cell>
          <cell r="O137">
            <v>60</v>
          </cell>
          <cell r="Q137">
            <v>6</v>
          </cell>
          <cell r="R137">
            <v>60</v>
          </cell>
          <cell r="T137">
            <v>7</v>
          </cell>
          <cell r="U137">
            <v>70</v>
          </cell>
          <cell r="W137">
            <v>4</v>
          </cell>
          <cell r="X137">
            <v>40</v>
          </cell>
        </row>
        <row r="138">
          <cell r="A138" t="str">
            <v>대구</v>
          </cell>
          <cell r="B138">
            <v>7143</v>
          </cell>
          <cell r="C138" t="str">
            <v xml:space="preserve"> 현대OA프라자</v>
          </cell>
          <cell r="D138" t="str">
            <v>O/A</v>
          </cell>
          <cell r="E138">
            <v>233</v>
          </cell>
          <cell r="F138">
            <v>2365</v>
          </cell>
          <cell r="G138">
            <v>0</v>
          </cell>
          <cell r="H138">
            <v>0</v>
          </cell>
          <cell r="I138">
            <v>2365</v>
          </cell>
          <cell r="J138">
            <v>75</v>
          </cell>
          <cell r="K138">
            <v>750</v>
          </cell>
          <cell r="N138">
            <v>45</v>
          </cell>
          <cell r="O138">
            <v>450</v>
          </cell>
          <cell r="Q138">
            <v>19</v>
          </cell>
          <cell r="R138">
            <v>196</v>
          </cell>
          <cell r="T138">
            <v>39</v>
          </cell>
          <cell r="U138">
            <v>402</v>
          </cell>
          <cell r="W138">
            <v>55</v>
          </cell>
          <cell r="X138">
            <v>567</v>
          </cell>
        </row>
        <row r="139">
          <cell r="A139" t="str">
            <v>대구</v>
          </cell>
          <cell r="B139">
            <v>7144</v>
          </cell>
          <cell r="C139" t="str">
            <v xml:space="preserve"> 종합전자통신</v>
          </cell>
          <cell r="D139" t="str">
            <v>접수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0">
          <cell r="A140" t="str">
            <v>대구</v>
          </cell>
          <cell r="B140">
            <v>7145</v>
          </cell>
          <cell r="C140" t="str">
            <v xml:space="preserve"> 제일정보</v>
          </cell>
          <cell r="D140" t="str">
            <v>PC</v>
          </cell>
          <cell r="E140">
            <v>20</v>
          </cell>
          <cell r="F140">
            <v>300</v>
          </cell>
          <cell r="G140">
            <v>0</v>
          </cell>
          <cell r="H140">
            <v>0</v>
          </cell>
          <cell r="I140">
            <v>300</v>
          </cell>
          <cell r="J140">
            <v>15</v>
          </cell>
          <cell r="K140">
            <v>225</v>
          </cell>
          <cell r="N140">
            <v>5</v>
          </cell>
          <cell r="O140">
            <v>75</v>
          </cell>
        </row>
        <row r="141">
          <cell r="A141" t="str">
            <v>대구</v>
          </cell>
          <cell r="B141">
            <v>7146</v>
          </cell>
          <cell r="C141" t="str">
            <v xml:space="preserve"> 뱅뱅카센타</v>
          </cell>
          <cell r="D141" t="str">
            <v>C/A</v>
          </cell>
          <cell r="E141">
            <v>49</v>
          </cell>
          <cell r="F141">
            <v>490</v>
          </cell>
          <cell r="G141">
            <v>0</v>
          </cell>
          <cell r="H141">
            <v>0</v>
          </cell>
          <cell r="I141">
            <v>490</v>
          </cell>
          <cell r="J141">
            <v>9</v>
          </cell>
          <cell r="K141">
            <v>90</v>
          </cell>
          <cell r="N141">
            <v>6</v>
          </cell>
          <cell r="O141">
            <v>60</v>
          </cell>
          <cell r="Q141">
            <v>10</v>
          </cell>
          <cell r="R141">
            <v>100</v>
          </cell>
          <cell r="T141">
            <v>15</v>
          </cell>
          <cell r="U141">
            <v>150</v>
          </cell>
          <cell r="W141">
            <v>9</v>
          </cell>
          <cell r="X141">
            <v>90</v>
          </cell>
        </row>
        <row r="142">
          <cell r="A142" t="str">
            <v>대구</v>
          </cell>
          <cell r="B142">
            <v>7147</v>
          </cell>
          <cell r="C142" t="str">
            <v xml:space="preserve"> 제일정보통신</v>
          </cell>
          <cell r="D142" t="str">
            <v>CAM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A143" t="str">
            <v>대구</v>
          </cell>
          <cell r="B143">
            <v>7148</v>
          </cell>
          <cell r="C143" t="str">
            <v xml:space="preserve"> 동호컴텍</v>
          </cell>
          <cell r="D143" t="str">
            <v>HTL</v>
          </cell>
          <cell r="E143">
            <v>43</v>
          </cell>
          <cell r="F143">
            <v>374</v>
          </cell>
          <cell r="G143">
            <v>0</v>
          </cell>
          <cell r="H143">
            <v>0</v>
          </cell>
          <cell r="I143">
            <v>374</v>
          </cell>
          <cell r="J143">
            <v>3</v>
          </cell>
          <cell r="K143">
            <v>24</v>
          </cell>
          <cell r="N143">
            <v>3</v>
          </cell>
          <cell r="O143">
            <v>24</v>
          </cell>
          <cell r="Q143">
            <v>21</v>
          </cell>
          <cell r="R143">
            <v>185</v>
          </cell>
          <cell r="T143">
            <v>10</v>
          </cell>
          <cell r="U143">
            <v>88</v>
          </cell>
          <cell r="W143">
            <v>6</v>
          </cell>
          <cell r="X143">
            <v>53</v>
          </cell>
        </row>
        <row r="144">
          <cell r="A144" t="str">
            <v>대구</v>
          </cell>
          <cell r="B144">
            <v>7148</v>
          </cell>
          <cell r="C144" t="str">
            <v xml:space="preserve"> 동호컴텍</v>
          </cell>
          <cell r="D144" t="str">
            <v>PC</v>
          </cell>
          <cell r="E144">
            <v>290</v>
          </cell>
          <cell r="F144">
            <v>4599</v>
          </cell>
          <cell r="G144">
            <v>0</v>
          </cell>
          <cell r="H144">
            <v>0</v>
          </cell>
          <cell r="I144">
            <v>4599</v>
          </cell>
          <cell r="J144">
            <v>82</v>
          </cell>
          <cell r="K144">
            <v>1230</v>
          </cell>
          <cell r="N144">
            <v>43</v>
          </cell>
          <cell r="O144">
            <v>645</v>
          </cell>
          <cell r="Q144">
            <v>53</v>
          </cell>
          <cell r="R144">
            <v>875</v>
          </cell>
          <cell r="T144">
            <v>61</v>
          </cell>
          <cell r="U144">
            <v>1007</v>
          </cell>
          <cell r="W144">
            <v>51</v>
          </cell>
          <cell r="X144">
            <v>842</v>
          </cell>
        </row>
        <row r="145">
          <cell r="A145" t="str">
            <v>대구</v>
          </cell>
          <cell r="B145">
            <v>7149</v>
          </cell>
          <cell r="C145" t="str">
            <v xml:space="preserve"> 하나테크</v>
          </cell>
          <cell r="D145" t="str">
            <v>PC</v>
          </cell>
          <cell r="E145">
            <v>908</v>
          </cell>
          <cell r="F145">
            <v>14509</v>
          </cell>
          <cell r="G145">
            <v>0</v>
          </cell>
          <cell r="H145">
            <v>0</v>
          </cell>
          <cell r="I145">
            <v>14509</v>
          </cell>
          <cell r="J145">
            <v>159</v>
          </cell>
          <cell r="K145">
            <v>2385</v>
          </cell>
          <cell r="N145">
            <v>157</v>
          </cell>
          <cell r="O145">
            <v>2355</v>
          </cell>
          <cell r="Q145">
            <v>178</v>
          </cell>
          <cell r="R145">
            <v>2937</v>
          </cell>
          <cell r="T145">
            <v>193</v>
          </cell>
          <cell r="U145">
            <v>3185</v>
          </cell>
          <cell r="W145">
            <v>221</v>
          </cell>
          <cell r="X145">
            <v>3647</v>
          </cell>
        </row>
        <row r="146">
          <cell r="A146" t="str">
            <v>대구</v>
          </cell>
          <cell r="B146">
            <v>7150</v>
          </cell>
          <cell r="C146" t="str">
            <v xml:space="preserve"> 신현카오디오</v>
          </cell>
          <cell r="D146" t="str">
            <v>C/A</v>
          </cell>
          <cell r="E146">
            <v>24</v>
          </cell>
          <cell r="F146">
            <v>240</v>
          </cell>
          <cell r="G146">
            <v>0</v>
          </cell>
          <cell r="H146">
            <v>0</v>
          </cell>
          <cell r="I146">
            <v>240</v>
          </cell>
          <cell r="J146">
            <v>5</v>
          </cell>
          <cell r="K146">
            <v>50</v>
          </cell>
          <cell r="N146">
            <v>10</v>
          </cell>
          <cell r="O146">
            <v>100</v>
          </cell>
          <cell r="Q146">
            <v>2</v>
          </cell>
          <cell r="R146">
            <v>20</v>
          </cell>
          <cell r="T146">
            <v>1</v>
          </cell>
          <cell r="U146">
            <v>10</v>
          </cell>
          <cell r="W146">
            <v>6</v>
          </cell>
          <cell r="X146">
            <v>60</v>
          </cell>
        </row>
        <row r="147">
          <cell r="A147" t="str">
            <v>대구</v>
          </cell>
          <cell r="B147">
            <v>7151</v>
          </cell>
          <cell r="C147" t="str">
            <v xml:space="preserve"> 오토정보시스템</v>
          </cell>
          <cell r="D147" t="str">
            <v>PC</v>
          </cell>
          <cell r="E147">
            <v>31</v>
          </cell>
          <cell r="F147">
            <v>465</v>
          </cell>
          <cell r="G147">
            <v>0</v>
          </cell>
          <cell r="H147">
            <v>0</v>
          </cell>
          <cell r="I147">
            <v>465</v>
          </cell>
          <cell r="T147">
            <v>18</v>
          </cell>
          <cell r="U147">
            <v>270</v>
          </cell>
          <cell r="W147">
            <v>13</v>
          </cell>
          <cell r="X147">
            <v>195</v>
          </cell>
        </row>
        <row r="148">
          <cell r="A148" t="str">
            <v>대구</v>
          </cell>
          <cell r="B148">
            <v>7153</v>
          </cell>
          <cell r="C148" t="str">
            <v xml:space="preserve"> 율산C&amp;C</v>
          </cell>
          <cell r="D148" t="str">
            <v>접수</v>
          </cell>
          <cell r="E148">
            <v>6</v>
          </cell>
          <cell r="F148">
            <v>18</v>
          </cell>
          <cell r="G148">
            <v>0</v>
          </cell>
          <cell r="H148">
            <v>0</v>
          </cell>
          <cell r="I148">
            <v>18</v>
          </cell>
          <cell r="T148">
            <v>6</v>
          </cell>
          <cell r="U148">
            <v>18</v>
          </cell>
        </row>
        <row r="149">
          <cell r="A149" t="str">
            <v>대구</v>
          </cell>
          <cell r="B149">
            <v>7153</v>
          </cell>
          <cell r="C149" t="str">
            <v xml:space="preserve"> 율산C&amp;C</v>
          </cell>
          <cell r="D149" t="str">
            <v>PC</v>
          </cell>
          <cell r="E149">
            <v>56</v>
          </cell>
          <cell r="F149">
            <v>840</v>
          </cell>
          <cell r="G149">
            <v>0</v>
          </cell>
          <cell r="H149">
            <v>0</v>
          </cell>
          <cell r="I149">
            <v>840</v>
          </cell>
          <cell r="Q149">
            <v>8</v>
          </cell>
          <cell r="R149">
            <v>120</v>
          </cell>
          <cell r="T149">
            <v>17</v>
          </cell>
          <cell r="U149">
            <v>255</v>
          </cell>
          <cell r="W149">
            <v>31</v>
          </cell>
          <cell r="X149">
            <v>465</v>
          </cell>
        </row>
        <row r="150">
          <cell r="A150" t="str">
            <v>대구</v>
          </cell>
          <cell r="B150">
            <v>7154</v>
          </cell>
          <cell r="C150" t="str">
            <v xml:space="preserve"> 대구OA</v>
          </cell>
          <cell r="D150" t="str">
            <v>O/A</v>
          </cell>
          <cell r="W150">
            <v>14</v>
          </cell>
          <cell r="X150">
            <v>140</v>
          </cell>
        </row>
        <row r="151">
          <cell r="A151" t="str">
            <v>대구</v>
          </cell>
          <cell r="B151">
            <v>7156</v>
          </cell>
          <cell r="C151" t="str">
            <v xml:space="preserve"> 효자 카메라</v>
          </cell>
          <cell r="D151" t="str">
            <v>CAM</v>
          </cell>
          <cell r="W151">
            <v>160</v>
          </cell>
          <cell r="X151">
            <v>1300</v>
          </cell>
        </row>
        <row r="152">
          <cell r="A152" t="str">
            <v>대구</v>
          </cell>
          <cell r="B152">
            <v>7159</v>
          </cell>
          <cell r="C152" t="str">
            <v xml:space="preserve"> 태일통신</v>
          </cell>
          <cell r="D152" t="str">
            <v>접수</v>
          </cell>
          <cell r="W152">
            <v>14</v>
          </cell>
          <cell r="X152">
            <v>42</v>
          </cell>
        </row>
        <row r="153">
          <cell r="A153" t="str">
            <v>대구</v>
          </cell>
          <cell r="B153">
            <v>7160</v>
          </cell>
          <cell r="C153" t="str">
            <v xml:space="preserve"> 은광통신</v>
          </cell>
          <cell r="D153" t="str">
            <v>접수</v>
          </cell>
          <cell r="W153">
            <v>3</v>
          </cell>
          <cell r="X153">
            <v>9</v>
          </cell>
        </row>
        <row r="154">
          <cell r="A154" t="str">
            <v>대구</v>
          </cell>
          <cell r="B154">
            <v>7505</v>
          </cell>
          <cell r="C154" t="str">
            <v xml:space="preserve"> 신진상사</v>
          </cell>
          <cell r="D154" t="str">
            <v>C/A</v>
          </cell>
          <cell r="E154">
            <v>42</v>
          </cell>
          <cell r="F154">
            <v>420</v>
          </cell>
          <cell r="G154">
            <v>0</v>
          </cell>
          <cell r="H154">
            <v>0</v>
          </cell>
          <cell r="I154">
            <v>420</v>
          </cell>
          <cell r="J154">
            <v>13</v>
          </cell>
          <cell r="K154">
            <v>130</v>
          </cell>
          <cell r="N154">
            <v>8</v>
          </cell>
          <cell r="O154">
            <v>80</v>
          </cell>
          <cell r="Q154">
            <v>8</v>
          </cell>
          <cell r="R154">
            <v>80</v>
          </cell>
          <cell r="T154">
            <v>9</v>
          </cell>
          <cell r="U154">
            <v>90</v>
          </cell>
          <cell r="W154">
            <v>4</v>
          </cell>
          <cell r="X154">
            <v>40</v>
          </cell>
        </row>
        <row r="155">
          <cell r="A155" t="str">
            <v>대구</v>
          </cell>
          <cell r="B155">
            <v>7512</v>
          </cell>
          <cell r="C155" t="str">
            <v xml:space="preserve"> 반도전자</v>
          </cell>
          <cell r="D155" t="str">
            <v>C/A</v>
          </cell>
          <cell r="E155">
            <v>24</v>
          </cell>
          <cell r="F155">
            <v>255</v>
          </cell>
          <cell r="G155">
            <v>0</v>
          </cell>
          <cell r="H155">
            <v>0</v>
          </cell>
          <cell r="I155">
            <v>255</v>
          </cell>
          <cell r="J155">
            <v>6</v>
          </cell>
          <cell r="K155">
            <v>60</v>
          </cell>
          <cell r="N155">
            <v>3</v>
          </cell>
          <cell r="O155">
            <v>30</v>
          </cell>
          <cell r="Q155">
            <v>5</v>
          </cell>
          <cell r="R155">
            <v>55</v>
          </cell>
          <cell r="T155">
            <v>4</v>
          </cell>
          <cell r="U155">
            <v>44</v>
          </cell>
          <cell r="W155">
            <v>6</v>
          </cell>
          <cell r="X155">
            <v>66</v>
          </cell>
        </row>
        <row r="156">
          <cell r="A156" t="str">
            <v>대구</v>
          </cell>
          <cell r="B156">
            <v>7517</v>
          </cell>
          <cell r="C156" t="str">
            <v xml:space="preserve"> 동국카스트레오</v>
          </cell>
          <cell r="D156" t="str">
            <v>C/A</v>
          </cell>
          <cell r="E156">
            <v>63</v>
          </cell>
          <cell r="F156">
            <v>664</v>
          </cell>
          <cell r="G156">
            <v>0</v>
          </cell>
          <cell r="H156">
            <v>0</v>
          </cell>
          <cell r="I156">
            <v>664</v>
          </cell>
          <cell r="J156">
            <v>12</v>
          </cell>
          <cell r="K156">
            <v>120</v>
          </cell>
          <cell r="N156">
            <v>17</v>
          </cell>
          <cell r="O156">
            <v>170</v>
          </cell>
          <cell r="Q156">
            <v>14</v>
          </cell>
          <cell r="R156">
            <v>154</v>
          </cell>
          <cell r="T156">
            <v>5</v>
          </cell>
          <cell r="U156">
            <v>55</v>
          </cell>
          <cell r="W156">
            <v>15</v>
          </cell>
          <cell r="X156">
            <v>165</v>
          </cell>
        </row>
        <row r="157">
          <cell r="A157" t="str">
            <v>대구</v>
          </cell>
          <cell r="B157">
            <v>7522</v>
          </cell>
          <cell r="C157" t="str">
            <v xml:space="preserve"> 종합통신</v>
          </cell>
          <cell r="D157" t="str">
            <v>접수</v>
          </cell>
        </row>
        <row r="158">
          <cell r="A158" t="str">
            <v>대구</v>
          </cell>
          <cell r="B158">
            <v>7522</v>
          </cell>
          <cell r="C158" t="str">
            <v xml:space="preserve"> 종합통신</v>
          </cell>
          <cell r="D158" t="str">
            <v>K/P</v>
          </cell>
          <cell r="E158">
            <v>7</v>
          </cell>
          <cell r="F158">
            <v>84</v>
          </cell>
          <cell r="G158">
            <v>0</v>
          </cell>
          <cell r="H158">
            <v>0</v>
          </cell>
          <cell r="I158">
            <v>84</v>
          </cell>
          <cell r="J158">
            <v>1</v>
          </cell>
          <cell r="K158">
            <v>12</v>
          </cell>
          <cell r="T158">
            <v>5</v>
          </cell>
          <cell r="U158">
            <v>60</v>
          </cell>
          <cell r="W158">
            <v>1</v>
          </cell>
          <cell r="X158">
            <v>12</v>
          </cell>
        </row>
        <row r="159">
          <cell r="A159" t="str">
            <v>대구</v>
          </cell>
          <cell r="B159">
            <v>7525</v>
          </cell>
          <cell r="C159" t="str">
            <v xml:space="preserve"> 베스트</v>
          </cell>
          <cell r="D159" t="str">
            <v>C/A</v>
          </cell>
          <cell r="E159">
            <v>87</v>
          </cell>
          <cell r="F159">
            <v>870</v>
          </cell>
          <cell r="G159">
            <v>0</v>
          </cell>
          <cell r="H159">
            <v>0</v>
          </cell>
          <cell r="I159">
            <v>870</v>
          </cell>
          <cell r="J159">
            <v>17</v>
          </cell>
          <cell r="K159">
            <v>170</v>
          </cell>
          <cell r="N159">
            <v>15</v>
          </cell>
          <cell r="O159">
            <v>150</v>
          </cell>
          <cell r="Q159">
            <v>14</v>
          </cell>
          <cell r="R159">
            <v>140</v>
          </cell>
          <cell r="T159">
            <v>24</v>
          </cell>
          <cell r="U159">
            <v>240</v>
          </cell>
          <cell r="W159">
            <v>17</v>
          </cell>
          <cell r="X159">
            <v>170</v>
          </cell>
        </row>
        <row r="160">
          <cell r="A160" t="str">
            <v>대구</v>
          </cell>
          <cell r="B160">
            <v>7532</v>
          </cell>
          <cell r="C160" t="str">
            <v xml:space="preserve"> 영남무선</v>
          </cell>
          <cell r="D160" t="str">
            <v>C/A</v>
          </cell>
          <cell r="E160">
            <v>27</v>
          </cell>
          <cell r="F160">
            <v>270</v>
          </cell>
          <cell r="G160">
            <v>0</v>
          </cell>
          <cell r="H160">
            <v>0</v>
          </cell>
          <cell r="I160">
            <v>270</v>
          </cell>
          <cell r="J160">
            <v>7</v>
          </cell>
          <cell r="K160">
            <v>70</v>
          </cell>
          <cell r="N160">
            <v>6</v>
          </cell>
          <cell r="O160">
            <v>60</v>
          </cell>
          <cell r="Q160">
            <v>1</v>
          </cell>
          <cell r="R160">
            <v>10</v>
          </cell>
          <cell r="T160">
            <v>8</v>
          </cell>
          <cell r="U160">
            <v>80</v>
          </cell>
          <cell r="W160">
            <v>5</v>
          </cell>
          <cell r="X160">
            <v>50</v>
          </cell>
        </row>
        <row r="161">
          <cell r="A161" t="str">
            <v>대구</v>
          </cell>
          <cell r="B161">
            <v>7548</v>
          </cell>
          <cell r="C161" t="str">
            <v xml:space="preserve"> 현대카스트레오</v>
          </cell>
          <cell r="D161" t="str">
            <v>C/A</v>
          </cell>
          <cell r="E161">
            <v>20</v>
          </cell>
          <cell r="F161">
            <v>200</v>
          </cell>
          <cell r="G161">
            <v>0</v>
          </cell>
          <cell r="H161">
            <v>0</v>
          </cell>
          <cell r="I161">
            <v>200</v>
          </cell>
          <cell r="J161">
            <v>5</v>
          </cell>
          <cell r="K161">
            <v>50</v>
          </cell>
          <cell r="N161">
            <v>6</v>
          </cell>
          <cell r="O161">
            <v>60</v>
          </cell>
          <cell r="Q161">
            <v>3</v>
          </cell>
          <cell r="R161">
            <v>30</v>
          </cell>
          <cell r="T161">
            <v>3</v>
          </cell>
          <cell r="U161">
            <v>30</v>
          </cell>
          <cell r="W161">
            <v>3</v>
          </cell>
          <cell r="X161">
            <v>30</v>
          </cell>
        </row>
        <row r="162">
          <cell r="A162" t="str">
            <v>대구</v>
          </cell>
          <cell r="B162">
            <v>7553</v>
          </cell>
          <cell r="C162" t="str">
            <v xml:space="preserve"> C-마트</v>
          </cell>
          <cell r="D162" t="str">
            <v>PC</v>
          </cell>
          <cell r="E162">
            <v>3</v>
          </cell>
          <cell r="F162">
            <v>45</v>
          </cell>
          <cell r="G162">
            <v>0</v>
          </cell>
          <cell r="H162">
            <v>0</v>
          </cell>
          <cell r="I162">
            <v>45</v>
          </cell>
          <cell r="W162">
            <v>3</v>
          </cell>
          <cell r="X162">
            <v>45</v>
          </cell>
        </row>
        <row r="163">
          <cell r="A163" t="str">
            <v>대전</v>
          </cell>
          <cell r="B163">
            <v>3103</v>
          </cell>
          <cell r="C163" t="str">
            <v xml:space="preserve"> 현대컴퓨터타운</v>
          </cell>
          <cell r="D163" t="str">
            <v>PC</v>
          </cell>
          <cell r="E163">
            <v>1124</v>
          </cell>
          <cell r="F163">
            <v>17728</v>
          </cell>
          <cell r="G163">
            <v>9600</v>
          </cell>
          <cell r="H163">
            <v>1000</v>
          </cell>
          <cell r="I163">
            <v>28328</v>
          </cell>
          <cell r="J163">
            <v>164</v>
          </cell>
          <cell r="K163">
            <v>2460</v>
          </cell>
          <cell r="L163">
            <v>1600</v>
          </cell>
          <cell r="M163">
            <v>1000</v>
          </cell>
          <cell r="N163">
            <v>238</v>
          </cell>
          <cell r="O163">
            <v>3570</v>
          </cell>
          <cell r="P163">
            <v>2000</v>
          </cell>
          <cell r="Q163">
            <v>259</v>
          </cell>
          <cell r="R163">
            <v>4196</v>
          </cell>
          <cell r="S163">
            <v>2000</v>
          </cell>
          <cell r="T163">
            <v>211</v>
          </cell>
          <cell r="U163">
            <v>3419</v>
          </cell>
          <cell r="V163">
            <v>2000</v>
          </cell>
          <cell r="W163">
            <v>252</v>
          </cell>
          <cell r="X163">
            <v>4083</v>
          </cell>
          <cell r="Y163">
            <v>2000</v>
          </cell>
        </row>
        <row r="164">
          <cell r="A164" t="str">
            <v>대전</v>
          </cell>
          <cell r="B164">
            <v>3103</v>
          </cell>
          <cell r="C164" t="str">
            <v>주)현대</v>
          </cell>
          <cell r="Z164">
            <v>39</v>
          </cell>
          <cell r="AA164">
            <v>416</v>
          </cell>
        </row>
        <row r="165">
          <cell r="A165" t="str">
            <v>대전</v>
          </cell>
          <cell r="B165">
            <v>3108</v>
          </cell>
          <cell r="C165" t="str">
            <v xml:space="preserve"> 대일이동통신</v>
          </cell>
          <cell r="D165" t="str">
            <v>접수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</row>
        <row r="166">
          <cell r="A166" t="str">
            <v>대전</v>
          </cell>
          <cell r="B166">
            <v>3113</v>
          </cell>
          <cell r="C166" t="str">
            <v xml:space="preserve"> 현대전자써비스</v>
          </cell>
          <cell r="D166" t="str">
            <v>접수</v>
          </cell>
          <cell r="E166">
            <v>64</v>
          </cell>
          <cell r="F166">
            <v>192</v>
          </cell>
          <cell r="G166">
            <v>0</v>
          </cell>
          <cell r="H166">
            <v>0</v>
          </cell>
          <cell r="I166">
            <v>192</v>
          </cell>
          <cell r="J166">
            <v>3</v>
          </cell>
          <cell r="K166">
            <v>9</v>
          </cell>
          <cell r="N166">
            <v>12</v>
          </cell>
          <cell r="O166">
            <v>36</v>
          </cell>
          <cell r="Q166">
            <v>26</v>
          </cell>
          <cell r="R166">
            <v>78</v>
          </cell>
          <cell r="T166">
            <v>10</v>
          </cell>
          <cell r="U166">
            <v>30</v>
          </cell>
          <cell r="W166">
            <v>13</v>
          </cell>
          <cell r="X166">
            <v>39</v>
          </cell>
        </row>
        <row r="167">
          <cell r="A167" t="str">
            <v>대전</v>
          </cell>
          <cell r="B167">
            <v>3113</v>
          </cell>
          <cell r="C167" t="str">
            <v xml:space="preserve"> 현대전자써비스</v>
          </cell>
          <cell r="D167" t="str">
            <v>K/P</v>
          </cell>
          <cell r="E167">
            <v>156</v>
          </cell>
          <cell r="F167">
            <v>1585</v>
          </cell>
          <cell r="G167">
            <v>0</v>
          </cell>
          <cell r="H167">
            <v>0</v>
          </cell>
          <cell r="I167">
            <v>1585</v>
          </cell>
          <cell r="J167">
            <v>26</v>
          </cell>
          <cell r="K167">
            <v>237</v>
          </cell>
          <cell r="N167">
            <v>30</v>
          </cell>
          <cell r="O167">
            <v>296</v>
          </cell>
          <cell r="Q167">
            <v>46</v>
          </cell>
          <cell r="R167">
            <v>480</v>
          </cell>
          <cell r="T167">
            <v>22</v>
          </cell>
          <cell r="U167">
            <v>248</v>
          </cell>
          <cell r="W167">
            <v>32</v>
          </cell>
          <cell r="X167">
            <v>324</v>
          </cell>
        </row>
        <row r="168">
          <cell r="A168" t="str">
            <v>대전</v>
          </cell>
          <cell r="B168">
            <v>3116</v>
          </cell>
          <cell r="C168" t="str">
            <v xml:space="preserve"> 명컴퓨터</v>
          </cell>
          <cell r="D168" t="str">
            <v>PC</v>
          </cell>
          <cell r="E168">
            <v>55</v>
          </cell>
          <cell r="F168">
            <v>831</v>
          </cell>
          <cell r="G168">
            <v>0</v>
          </cell>
          <cell r="H168">
            <v>0</v>
          </cell>
          <cell r="I168">
            <v>831</v>
          </cell>
          <cell r="J168">
            <v>36</v>
          </cell>
          <cell r="K168">
            <v>540</v>
          </cell>
          <cell r="Q168">
            <v>19</v>
          </cell>
          <cell r="R168">
            <v>291</v>
          </cell>
        </row>
        <row r="169">
          <cell r="A169" t="str">
            <v>대전</v>
          </cell>
          <cell r="B169">
            <v>3117</v>
          </cell>
          <cell r="C169" t="str">
            <v xml:space="preserve"> 금산컴퓨터타운</v>
          </cell>
          <cell r="D169" t="str">
            <v>접수</v>
          </cell>
          <cell r="E169">
            <v>53</v>
          </cell>
          <cell r="F169">
            <v>759</v>
          </cell>
          <cell r="G169">
            <v>0</v>
          </cell>
          <cell r="H169">
            <v>0</v>
          </cell>
          <cell r="I169">
            <v>759</v>
          </cell>
          <cell r="J169">
            <v>1</v>
          </cell>
          <cell r="K169">
            <v>3</v>
          </cell>
          <cell r="N169">
            <v>1</v>
          </cell>
          <cell r="O169">
            <v>3</v>
          </cell>
          <cell r="T169">
            <v>1</v>
          </cell>
          <cell r="U169">
            <v>3</v>
          </cell>
          <cell r="Z169">
            <v>50</v>
          </cell>
          <cell r="AA169">
            <v>750</v>
          </cell>
        </row>
        <row r="170">
          <cell r="A170" t="str">
            <v>대전</v>
          </cell>
          <cell r="B170">
            <v>3117</v>
          </cell>
          <cell r="C170" t="str">
            <v xml:space="preserve"> 금산컴퓨터타운</v>
          </cell>
          <cell r="D170" t="str">
            <v>PC</v>
          </cell>
          <cell r="E170">
            <v>229</v>
          </cell>
          <cell r="F170">
            <v>3435</v>
          </cell>
          <cell r="G170">
            <v>0</v>
          </cell>
          <cell r="H170">
            <v>0</v>
          </cell>
          <cell r="I170">
            <v>3435</v>
          </cell>
          <cell r="J170">
            <v>39</v>
          </cell>
          <cell r="K170">
            <v>585</v>
          </cell>
          <cell r="N170">
            <v>61</v>
          </cell>
          <cell r="O170">
            <v>915</v>
          </cell>
          <cell r="Q170">
            <v>64</v>
          </cell>
          <cell r="R170">
            <v>960</v>
          </cell>
          <cell r="T170">
            <v>65</v>
          </cell>
          <cell r="U170">
            <v>975</v>
          </cell>
        </row>
        <row r="171">
          <cell r="A171" t="str">
            <v>대전</v>
          </cell>
          <cell r="B171">
            <v>3118</v>
          </cell>
          <cell r="C171" t="str">
            <v xml:space="preserve"> 현대전자산업</v>
          </cell>
          <cell r="D171" t="str">
            <v>H/A</v>
          </cell>
          <cell r="E171">
            <v>127</v>
          </cell>
          <cell r="F171">
            <v>1270</v>
          </cell>
          <cell r="G171">
            <v>0</v>
          </cell>
          <cell r="H171">
            <v>0</v>
          </cell>
          <cell r="I171">
            <v>1270</v>
          </cell>
          <cell r="J171">
            <v>9</v>
          </cell>
          <cell r="K171">
            <v>90</v>
          </cell>
          <cell r="N171">
            <v>51</v>
          </cell>
          <cell r="O171">
            <v>510</v>
          </cell>
          <cell r="Q171">
            <v>37</v>
          </cell>
          <cell r="R171">
            <v>370</v>
          </cell>
          <cell r="T171">
            <v>30</v>
          </cell>
          <cell r="U171">
            <v>300</v>
          </cell>
        </row>
        <row r="172">
          <cell r="A172" t="str">
            <v>대전</v>
          </cell>
          <cell r="B172">
            <v>3119</v>
          </cell>
          <cell r="C172" t="str">
            <v xml:space="preserve"> 솔로몬뱅크</v>
          </cell>
          <cell r="D172" t="str">
            <v>PC</v>
          </cell>
          <cell r="E172">
            <v>41</v>
          </cell>
          <cell r="F172">
            <v>615</v>
          </cell>
          <cell r="G172">
            <v>0</v>
          </cell>
          <cell r="H172">
            <v>0</v>
          </cell>
          <cell r="I172">
            <v>615</v>
          </cell>
          <cell r="N172">
            <v>9</v>
          </cell>
          <cell r="O172">
            <v>135</v>
          </cell>
          <cell r="Q172">
            <v>6</v>
          </cell>
          <cell r="R172">
            <v>90</v>
          </cell>
          <cell r="T172">
            <v>16</v>
          </cell>
          <cell r="U172">
            <v>240</v>
          </cell>
          <cell r="W172">
            <v>10</v>
          </cell>
          <cell r="X172">
            <v>150</v>
          </cell>
        </row>
        <row r="173">
          <cell r="A173" t="str">
            <v>대전</v>
          </cell>
          <cell r="B173">
            <v>3119</v>
          </cell>
          <cell r="C173" t="str">
            <v xml:space="preserve"> 솔로몬컴퓨터</v>
          </cell>
          <cell r="Z173">
            <v>9</v>
          </cell>
          <cell r="AA173">
            <v>135</v>
          </cell>
        </row>
        <row r="174">
          <cell r="A174" t="str">
            <v>대전</v>
          </cell>
          <cell r="B174">
            <v>3120</v>
          </cell>
          <cell r="C174" t="str">
            <v xml:space="preserve"> 우남</v>
          </cell>
          <cell r="D174" t="str">
            <v>PC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</row>
        <row r="175">
          <cell r="A175" t="str">
            <v>대전</v>
          </cell>
          <cell r="B175">
            <v>3123</v>
          </cell>
          <cell r="C175" t="str">
            <v xml:space="preserve"> 현대대흥대리점</v>
          </cell>
          <cell r="D175" t="str">
            <v>접수</v>
          </cell>
          <cell r="E175">
            <v>169</v>
          </cell>
          <cell r="F175">
            <v>507</v>
          </cell>
          <cell r="G175">
            <v>0</v>
          </cell>
          <cell r="H175">
            <v>0</v>
          </cell>
          <cell r="I175">
            <v>507</v>
          </cell>
          <cell r="J175">
            <v>34</v>
          </cell>
          <cell r="K175">
            <v>102</v>
          </cell>
          <cell r="N175">
            <v>29</v>
          </cell>
          <cell r="O175">
            <v>87</v>
          </cell>
          <cell r="Q175">
            <v>29</v>
          </cell>
          <cell r="R175">
            <v>87</v>
          </cell>
          <cell r="T175">
            <v>37</v>
          </cell>
          <cell r="U175">
            <v>111</v>
          </cell>
          <cell r="W175">
            <v>40</v>
          </cell>
          <cell r="X175">
            <v>120</v>
          </cell>
        </row>
        <row r="176">
          <cell r="A176" t="str">
            <v>대전</v>
          </cell>
          <cell r="B176">
            <v>3125</v>
          </cell>
          <cell r="C176" t="str">
            <v xml:space="preserve"> 중앙이동통신</v>
          </cell>
          <cell r="D176" t="str">
            <v>PGR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</row>
        <row r="177">
          <cell r="A177" t="str">
            <v>대전</v>
          </cell>
          <cell r="B177">
            <v>3126</v>
          </cell>
          <cell r="C177" t="str">
            <v xml:space="preserve"> 한국이동통신</v>
          </cell>
          <cell r="D177" t="str">
            <v>PGR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</row>
        <row r="178">
          <cell r="A178" t="str">
            <v>대전</v>
          </cell>
          <cell r="B178">
            <v>3127</v>
          </cell>
          <cell r="C178" t="str">
            <v xml:space="preserve"> 수정시스템</v>
          </cell>
          <cell r="D178" t="str">
            <v>PC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</row>
        <row r="179">
          <cell r="A179" t="str">
            <v>대전</v>
          </cell>
          <cell r="B179">
            <v>3128</v>
          </cell>
          <cell r="C179" t="str">
            <v xml:space="preserve"> 현대정보통신</v>
          </cell>
          <cell r="D179" t="str">
            <v>PC</v>
          </cell>
          <cell r="E179">
            <v>169</v>
          </cell>
          <cell r="F179">
            <v>2535</v>
          </cell>
          <cell r="G179">
            <v>0</v>
          </cell>
          <cell r="H179">
            <v>0</v>
          </cell>
          <cell r="I179">
            <v>2535</v>
          </cell>
          <cell r="J179">
            <v>55</v>
          </cell>
          <cell r="K179">
            <v>825</v>
          </cell>
          <cell r="N179">
            <v>32</v>
          </cell>
          <cell r="O179">
            <v>480</v>
          </cell>
          <cell r="Q179">
            <v>30</v>
          </cell>
          <cell r="R179">
            <v>450</v>
          </cell>
          <cell r="T179">
            <v>40</v>
          </cell>
          <cell r="U179">
            <v>600</v>
          </cell>
          <cell r="W179">
            <v>12</v>
          </cell>
          <cell r="X179">
            <v>180</v>
          </cell>
        </row>
        <row r="180">
          <cell r="A180" t="str">
            <v>대전</v>
          </cell>
          <cell r="B180">
            <v>3128</v>
          </cell>
          <cell r="C180" t="str">
            <v xml:space="preserve"> 현대정보</v>
          </cell>
          <cell r="Z180">
            <v>23</v>
          </cell>
          <cell r="AA180">
            <v>345</v>
          </cell>
        </row>
        <row r="181">
          <cell r="A181" t="str">
            <v>대전</v>
          </cell>
          <cell r="B181">
            <v>3129</v>
          </cell>
          <cell r="C181" t="str">
            <v xml:space="preserve"> 제일종합상사</v>
          </cell>
          <cell r="D181" t="str">
            <v>접수</v>
          </cell>
          <cell r="W181">
            <v>1</v>
          </cell>
          <cell r="X181">
            <v>3</v>
          </cell>
        </row>
        <row r="182">
          <cell r="A182" t="str">
            <v>대전</v>
          </cell>
          <cell r="B182">
            <v>3129</v>
          </cell>
          <cell r="C182" t="str">
            <v xml:space="preserve"> 제일종합상사</v>
          </cell>
          <cell r="D182" t="str">
            <v>A/P</v>
          </cell>
          <cell r="E182">
            <v>2</v>
          </cell>
          <cell r="F182">
            <v>14</v>
          </cell>
          <cell r="G182">
            <v>0</v>
          </cell>
          <cell r="H182">
            <v>0</v>
          </cell>
          <cell r="I182">
            <v>14</v>
          </cell>
          <cell r="Q182">
            <v>2</v>
          </cell>
          <cell r="R182">
            <v>14</v>
          </cell>
        </row>
        <row r="183">
          <cell r="A183" t="str">
            <v>대전</v>
          </cell>
          <cell r="B183">
            <v>3129</v>
          </cell>
          <cell r="C183" t="str">
            <v xml:space="preserve"> 제일종합상사</v>
          </cell>
          <cell r="D183" t="str">
            <v>C/P</v>
          </cell>
          <cell r="E183">
            <v>41</v>
          </cell>
          <cell r="F183">
            <v>346</v>
          </cell>
          <cell r="G183">
            <v>0</v>
          </cell>
          <cell r="H183">
            <v>0</v>
          </cell>
          <cell r="I183">
            <v>346</v>
          </cell>
          <cell r="J183">
            <v>19</v>
          </cell>
          <cell r="K183">
            <v>152</v>
          </cell>
          <cell r="Q183">
            <v>10</v>
          </cell>
          <cell r="R183">
            <v>88</v>
          </cell>
          <cell r="W183">
            <v>12</v>
          </cell>
          <cell r="X183">
            <v>106</v>
          </cell>
        </row>
        <row r="184">
          <cell r="A184" t="str">
            <v>대전</v>
          </cell>
          <cell r="B184">
            <v>3130</v>
          </cell>
          <cell r="C184" t="str">
            <v xml:space="preserve"> 신영정보통신</v>
          </cell>
          <cell r="D184" t="str">
            <v>PC</v>
          </cell>
          <cell r="E184">
            <v>367</v>
          </cell>
          <cell r="F184">
            <v>4935</v>
          </cell>
          <cell r="G184">
            <v>0</v>
          </cell>
          <cell r="H184">
            <v>0</v>
          </cell>
          <cell r="I184">
            <v>4935</v>
          </cell>
          <cell r="J184">
            <v>37</v>
          </cell>
          <cell r="K184">
            <v>555</v>
          </cell>
          <cell r="N184">
            <v>68</v>
          </cell>
          <cell r="O184">
            <v>1020</v>
          </cell>
          <cell r="Q184">
            <v>58</v>
          </cell>
          <cell r="R184">
            <v>897</v>
          </cell>
          <cell r="T184">
            <v>93</v>
          </cell>
          <cell r="U184">
            <v>1437</v>
          </cell>
          <cell r="W184">
            <v>111</v>
          </cell>
          <cell r="X184">
            <v>1026</v>
          </cell>
        </row>
        <row r="185">
          <cell r="A185" t="str">
            <v>대전</v>
          </cell>
          <cell r="B185">
            <v>3130</v>
          </cell>
          <cell r="C185" t="str">
            <v xml:space="preserve"> 신영정보</v>
          </cell>
          <cell r="Z185">
            <v>28</v>
          </cell>
          <cell r="AA185">
            <v>433</v>
          </cell>
        </row>
        <row r="186">
          <cell r="A186" t="str">
            <v>대전</v>
          </cell>
          <cell r="B186">
            <v>3131</v>
          </cell>
          <cell r="C186" t="str">
            <v xml:space="preserve"> 대전현대카</v>
          </cell>
          <cell r="D186" t="str">
            <v>접수</v>
          </cell>
          <cell r="E186">
            <v>61</v>
          </cell>
          <cell r="F186">
            <v>183</v>
          </cell>
          <cell r="G186">
            <v>0</v>
          </cell>
          <cell r="H186">
            <v>0</v>
          </cell>
          <cell r="I186">
            <v>183</v>
          </cell>
          <cell r="J186">
            <v>23</v>
          </cell>
          <cell r="K186">
            <v>69</v>
          </cell>
          <cell r="N186">
            <v>15</v>
          </cell>
          <cell r="O186">
            <v>45</v>
          </cell>
          <cell r="T186">
            <v>23</v>
          </cell>
          <cell r="U186">
            <v>69</v>
          </cell>
        </row>
        <row r="187">
          <cell r="A187" t="str">
            <v>대전</v>
          </cell>
          <cell r="B187">
            <v>3132</v>
          </cell>
          <cell r="C187" t="str">
            <v xml:space="preserve"> 이노바종합</v>
          </cell>
          <cell r="D187" t="str">
            <v>PGR</v>
          </cell>
          <cell r="E187">
            <v>5</v>
          </cell>
          <cell r="F187">
            <v>25</v>
          </cell>
          <cell r="G187">
            <v>0</v>
          </cell>
          <cell r="H187">
            <v>0</v>
          </cell>
          <cell r="I187">
            <v>25</v>
          </cell>
          <cell r="J187">
            <v>5</v>
          </cell>
          <cell r="K187">
            <v>25</v>
          </cell>
        </row>
        <row r="188">
          <cell r="A188" t="str">
            <v>대전</v>
          </cell>
          <cell r="B188">
            <v>3133</v>
          </cell>
          <cell r="C188" t="str">
            <v xml:space="preserve"> 퍼포먼스</v>
          </cell>
          <cell r="D188" t="str">
            <v>PC</v>
          </cell>
          <cell r="W188">
            <v>14</v>
          </cell>
          <cell r="X188">
            <v>221</v>
          </cell>
        </row>
        <row r="189">
          <cell r="A189" t="str">
            <v>대전</v>
          </cell>
          <cell r="B189">
            <v>3133</v>
          </cell>
          <cell r="C189" t="str">
            <v xml:space="preserve"> 퍼포먼스</v>
          </cell>
          <cell r="Z189">
            <v>45</v>
          </cell>
          <cell r="AA189">
            <v>709</v>
          </cell>
        </row>
        <row r="190">
          <cell r="A190" t="str">
            <v>대전</v>
          </cell>
          <cell r="B190">
            <v>3134</v>
          </cell>
          <cell r="C190" t="str">
            <v xml:space="preserve"> 현대컴퓨터</v>
          </cell>
          <cell r="D190" t="str">
            <v>PC</v>
          </cell>
          <cell r="E190">
            <v>316</v>
          </cell>
          <cell r="F190">
            <v>4740</v>
          </cell>
          <cell r="G190">
            <v>0</v>
          </cell>
          <cell r="H190">
            <v>0</v>
          </cell>
          <cell r="I190">
            <v>4740</v>
          </cell>
          <cell r="J190">
            <v>37</v>
          </cell>
          <cell r="K190">
            <v>555</v>
          </cell>
          <cell r="N190">
            <v>42</v>
          </cell>
          <cell r="O190">
            <v>630</v>
          </cell>
          <cell r="Q190">
            <v>77</v>
          </cell>
          <cell r="R190">
            <v>1155</v>
          </cell>
          <cell r="T190">
            <v>83</v>
          </cell>
          <cell r="U190">
            <v>1245</v>
          </cell>
          <cell r="W190">
            <v>77</v>
          </cell>
          <cell r="X190">
            <v>1155</v>
          </cell>
        </row>
        <row r="191">
          <cell r="A191" t="str">
            <v>대전</v>
          </cell>
          <cell r="B191">
            <v>3134</v>
          </cell>
          <cell r="C191" t="str">
            <v xml:space="preserve"> 현대컴퓨터</v>
          </cell>
          <cell r="Z191">
            <v>97</v>
          </cell>
          <cell r="AA191">
            <v>1455</v>
          </cell>
        </row>
        <row r="192">
          <cell r="A192" t="str">
            <v>대전</v>
          </cell>
          <cell r="B192">
            <v>3135</v>
          </cell>
          <cell r="C192" t="str">
            <v xml:space="preserve"> 아미유통</v>
          </cell>
          <cell r="D192" t="str">
            <v>PC</v>
          </cell>
          <cell r="E192">
            <v>28</v>
          </cell>
          <cell r="F192">
            <v>420</v>
          </cell>
          <cell r="G192">
            <v>0</v>
          </cell>
          <cell r="H192">
            <v>0</v>
          </cell>
          <cell r="I192">
            <v>420</v>
          </cell>
          <cell r="T192">
            <v>15</v>
          </cell>
          <cell r="U192">
            <v>225</v>
          </cell>
          <cell r="W192">
            <v>13</v>
          </cell>
          <cell r="X192">
            <v>195</v>
          </cell>
        </row>
        <row r="193">
          <cell r="A193" t="str">
            <v>대전</v>
          </cell>
          <cell r="B193">
            <v>3135</v>
          </cell>
          <cell r="C193" t="str">
            <v xml:space="preserve"> 아미유통</v>
          </cell>
          <cell r="Z193">
            <v>28</v>
          </cell>
          <cell r="AA193">
            <v>420</v>
          </cell>
        </row>
        <row r="194">
          <cell r="A194" t="str">
            <v>대전</v>
          </cell>
          <cell r="B194">
            <v>3136</v>
          </cell>
          <cell r="C194" t="str">
            <v xml:space="preserve"> 백조사무기</v>
          </cell>
          <cell r="D194" t="str">
            <v>O/A</v>
          </cell>
          <cell r="E194">
            <v>108</v>
          </cell>
          <cell r="F194">
            <v>1080</v>
          </cell>
          <cell r="G194">
            <v>0</v>
          </cell>
          <cell r="H194">
            <v>0</v>
          </cell>
          <cell r="I194">
            <v>1080</v>
          </cell>
          <cell r="Q194">
            <v>37</v>
          </cell>
          <cell r="R194">
            <v>370</v>
          </cell>
          <cell r="T194">
            <v>42</v>
          </cell>
          <cell r="U194">
            <v>420</v>
          </cell>
          <cell r="W194">
            <v>29</v>
          </cell>
          <cell r="X194">
            <v>290</v>
          </cell>
        </row>
        <row r="195">
          <cell r="A195" t="str">
            <v>대전</v>
          </cell>
          <cell r="B195">
            <v>3136</v>
          </cell>
          <cell r="C195" t="str">
            <v xml:space="preserve"> 백조사무기</v>
          </cell>
          <cell r="Z195">
            <v>29</v>
          </cell>
          <cell r="AA195">
            <v>290</v>
          </cell>
        </row>
        <row r="196">
          <cell r="A196" t="str">
            <v>대전</v>
          </cell>
          <cell r="B196">
            <v>3137</v>
          </cell>
          <cell r="C196" t="str">
            <v xml:space="preserve"> 현대카오디오</v>
          </cell>
          <cell r="D196" t="str">
            <v>C/A</v>
          </cell>
          <cell r="E196">
            <v>83</v>
          </cell>
          <cell r="F196">
            <v>830</v>
          </cell>
          <cell r="G196">
            <v>0</v>
          </cell>
          <cell r="H196">
            <v>0</v>
          </cell>
          <cell r="I196">
            <v>830</v>
          </cell>
          <cell r="T196">
            <v>30</v>
          </cell>
          <cell r="U196">
            <v>300</v>
          </cell>
          <cell r="W196">
            <v>53</v>
          </cell>
          <cell r="X196">
            <v>530</v>
          </cell>
        </row>
        <row r="197">
          <cell r="A197" t="str">
            <v>대전</v>
          </cell>
          <cell r="B197">
            <v>3141</v>
          </cell>
          <cell r="C197" t="str">
            <v xml:space="preserve"> 현대정보</v>
          </cell>
          <cell r="D197" t="str">
            <v>PC</v>
          </cell>
          <cell r="W197">
            <v>15</v>
          </cell>
          <cell r="X197">
            <v>225</v>
          </cell>
        </row>
        <row r="198">
          <cell r="A198" t="str">
            <v>대전</v>
          </cell>
          <cell r="B198">
            <v>3141</v>
          </cell>
          <cell r="C198" t="str">
            <v xml:space="preserve"> 현대정보</v>
          </cell>
          <cell r="Z198">
            <v>46</v>
          </cell>
        </row>
        <row r="199">
          <cell r="A199" t="str">
            <v>대전</v>
          </cell>
          <cell r="B199">
            <v>3406</v>
          </cell>
          <cell r="C199" t="str">
            <v xml:space="preserve"> 천일카스테레오</v>
          </cell>
          <cell r="D199" t="str">
            <v>C/A</v>
          </cell>
          <cell r="E199">
            <v>132</v>
          </cell>
          <cell r="F199">
            <v>1320</v>
          </cell>
          <cell r="G199">
            <v>0</v>
          </cell>
          <cell r="H199">
            <v>0</v>
          </cell>
          <cell r="I199">
            <v>1320</v>
          </cell>
          <cell r="J199">
            <v>29</v>
          </cell>
          <cell r="K199">
            <v>290</v>
          </cell>
          <cell r="N199">
            <v>30</v>
          </cell>
          <cell r="O199">
            <v>300</v>
          </cell>
          <cell r="T199">
            <v>44</v>
          </cell>
          <cell r="U199">
            <v>440</v>
          </cell>
          <cell r="W199">
            <v>29</v>
          </cell>
          <cell r="X199">
            <v>290</v>
          </cell>
        </row>
        <row r="200">
          <cell r="A200" t="str">
            <v>대전</v>
          </cell>
          <cell r="B200">
            <v>3407</v>
          </cell>
          <cell r="C200" t="str">
            <v xml:space="preserve"> 경원상사</v>
          </cell>
          <cell r="D200" t="str">
            <v>C/A</v>
          </cell>
          <cell r="E200">
            <v>58</v>
          </cell>
          <cell r="F200">
            <v>580</v>
          </cell>
          <cell r="G200">
            <v>0</v>
          </cell>
          <cell r="H200">
            <v>0</v>
          </cell>
          <cell r="I200">
            <v>580</v>
          </cell>
          <cell r="J200">
            <v>10</v>
          </cell>
          <cell r="K200">
            <v>100</v>
          </cell>
          <cell r="N200">
            <v>10</v>
          </cell>
          <cell r="O200">
            <v>100</v>
          </cell>
          <cell r="Q200">
            <v>15</v>
          </cell>
          <cell r="R200">
            <v>150</v>
          </cell>
          <cell r="T200">
            <v>15</v>
          </cell>
          <cell r="U200">
            <v>150</v>
          </cell>
          <cell r="W200">
            <v>8</v>
          </cell>
          <cell r="X200">
            <v>80</v>
          </cell>
        </row>
        <row r="201">
          <cell r="A201" t="str">
            <v>대전</v>
          </cell>
          <cell r="B201">
            <v>3422</v>
          </cell>
          <cell r="C201" t="str">
            <v xml:space="preserve"> KMT공주</v>
          </cell>
          <cell r="D201" t="str">
            <v>접수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</row>
        <row r="202">
          <cell r="A202" t="str">
            <v>대전</v>
          </cell>
          <cell r="B202">
            <v>3423</v>
          </cell>
          <cell r="C202" t="str">
            <v xml:space="preserve"> 국제정보통신</v>
          </cell>
          <cell r="D202" t="str">
            <v>접수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</row>
        <row r="203">
          <cell r="A203" t="str">
            <v>대전</v>
          </cell>
          <cell r="B203">
            <v>3428</v>
          </cell>
          <cell r="C203" t="str">
            <v xml:space="preserve"> 비젼컴퓨터</v>
          </cell>
          <cell r="D203" t="str">
            <v>PC</v>
          </cell>
          <cell r="E203">
            <v>114</v>
          </cell>
          <cell r="F203">
            <v>1817</v>
          </cell>
          <cell r="G203">
            <v>0</v>
          </cell>
          <cell r="H203">
            <v>0</v>
          </cell>
          <cell r="I203">
            <v>1817</v>
          </cell>
          <cell r="J203">
            <v>23</v>
          </cell>
          <cell r="K203">
            <v>345</v>
          </cell>
          <cell r="N203">
            <v>20</v>
          </cell>
          <cell r="O203">
            <v>300</v>
          </cell>
          <cell r="Q203">
            <v>42</v>
          </cell>
          <cell r="R203">
            <v>693</v>
          </cell>
          <cell r="T203">
            <v>17</v>
          </cell>
          <cell r="U203">
            <v>281</v>
          </cell>
          <cell r="W203">
            <v>12</v>
          </cell>
          <cell r="X203">
            <v>198</v>
          </cell>
        </row>
        <row r="204">
          <cell r="A204" t="str">
            <v>대전</v>
          </cell>
          <cell r="B204">
            <v>3428</v>
          </cell>
          <cell r="C204" t="str">
            <v xml:space="preserve"> 비젼컴퓨터</v>
          </cell>
          <cell r="Z204">
            <v>22</v>
          </cell>
          <cell r="AA204">
            <v>363</v>
          </cell>
        </row>
        <row r="205">
          <cell r="A205" t="str">
            <v>대전</v>
          </cell>
          <cell r="B205">
            <v>3612</v>
          </cell>
          <cell r="C205" t="str">
            <v xml:space="preserve"> 영동통신</v>
          </cell>
          <cell r="D205" t="str">
            <v>접수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</row>
        <row r="206">
          <cell r="A206" t="str">
            <v>대전</v>
          </cell>
          <cell r="B206">
            <v>3624</v>
          </cell>
          <cell r="C206" t="str">
            <v xml:space="preserve"> 미래컴퓨터</v>
          </cell>
          <cell r="D206" t="str">
            <v>PC</v>
          </cell>
          <cell r="E206">
            <v>50</v>
          </cell>
          <cell r="F206">
            <v>720</v>
          </cell>
          <cell r="G206">
            <v>0</v>
          </cell>
          <cell r="H206">
            <v>0</v>
          </cell>
          <cell r="I206">
            <v>720</v>
          </cell>
          <cell r="T206">
            <v>24</v>
          </cell>
          <cell r="U206">
            <v>350</v>
          </cell>
          <cell r="W206">
            <v>26</v>
          </cell>
          <cell r="X206">
            <v>370</v>
          </cell>
        </row>
        <row r="207">
          <cell r="A207" t="str">
            <v>대전</v>
          </cell>
          <cell r="B207">
            <v>3624</v>
          </cell>
          <cell r="C207" t="str">
            <v xml:space="preserve"> 미래컴퓨터</v>
          </cell>
          <cell r="Z207">
            <v>38</v>
          </cell>
          <cell r="AA207">
            <v>570</v>
          </cell>
        </row>
        <row r="208">
          <cell r="A208" t="str">
            <v>동대문</v>
          </cell>
          <cell r="B208">
            <v>1119</v>
          </cell>
          <cell r="C208" t="str">
            <v xml:space="preserve"> 사오통신</v>
          </cell>
          <cell r="D208" t="str">
            <v>A/P</v>
          </cell>
          <cell r="E208">
            <v>1</v>
          </cell>
          <cell r="F208">
            <v>6</v>
          </cell>
          <cell r="G208">
            <v>0</v>
          </cell>
          <cell r="H208">
            <v>0</v>
          </cell>
          <cell r="I208">
            <v>6</v>
          </cell>
          <cell r="T208">
            <v>1</v>
          </cell>
          <cell r="U208">
            <v>6</v>
          </cell>
        </row>
        <row r="209">
          <cell r="A209" t="str">
            <v>동대문</v>
          </cell>
          <cell r="B209">
            <v>1119</v>
          </cell>
          <cell r="C209" t="str">
            <v xml:space="preserve"> 사오통신</v>
          </cell>
          <cell r="D209" t="str">
            <v>C/P</v>
          </cell>
          <cell r="E209">
            <v>85</v>
          </cell>
          <cell r="F209">
            <v>680</v>
          </cell>
          <cell r="G209">
            <v>0</v>
          </cell>
          <cell r="H209">
            <v>0</v>
          </cell>
          <cell r="I209">
            <v>680</v>
          </cell>
          <cell r="J209">
            <v>17</v>
          </cell>
          <cell r="K209">
            <v>136</v>
          </cell>
          <cell r="N209">
            <v>12</v>
          </cell>
          <cell r="O209">
            <v>96</v>
          </cell>
          <cell r="Q209">
            <v>7</v>
          </cell>
          <cell r="R209">
            <v>56</v>
          </cell>
          <cell r="T209">
            <v>29</v>
          </cell>
          <cell r="U209">
            <v>232</v>
          </cell>
          <cell r="W209">
            <v>20</v>
          </cell>
          <cell r="X209">
            <v>160</v>
          </cell>
        </row>
        <row r="210">
          <cell r="A210" t="str">
            <v>동대문</v>
          </cell>
          <cell r="B210">
            <v>1134</v>
          </cell>
          <cell r="C210" t="str">
            <v xml:space="preserve"> 시엔씨테크</v>
          </cell>
          <cell r="D210" t="str">
            <v>HTL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</row>
        <row r="211">
          <cell r="A211" t="str">
            <v>동대문</v>
          </cell>
          <cell r="B211">
            <v>1134</v>
          </cell>
          <cell r="C211" t="str">
            <v xml:space="preserve"> 시엔씨테크</v>
          </cell>
          <cell r="D211" t="str">
            <v>PC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</row>
        <row r="212">
          <cell r="A212" t="str">
            <v>동대문</v>
          </cell>
          <cell r="B212">
            <v>1136</v>
          </cell>
          <cell r="C212" t="str">
            <v xml:space="preserve"> OA총판</v>
          </cell>
          <cell r="D212" t="str">
            <v>HTL</v>
          </cell>
          <cell r="E212">
            <v>25</v>
          </cell>
          <cell r="F212">
            <v>216</v>
          </cell>
          <cell r="G212">
            <v>0</v>
          </cell>
          <cell r="H212">
            <v>0</v>
          </cell>
          <cell r="I212">
            <v>216</v>
          </cell>
          <cell r="N212">
            <v>1</v>
          </cell>
          <cell r="O212">
            <v>8</v>
          </cell>
          <cell r="T212">
            <v>17</v>
          </cell>
          <cell r="U212">
            <v>147</v>
          </cell>
          <cell r="W212">
            <v>7</v>
          </cell>
          <cell r="X212">
            <v>61</v>
          </cell>
        </row>
        <row r="213">
          <cell r="A213" t="str">
            <v>동대문</v>
          </cell>
          <cell r="B213">
            <v>1136</v>
          </cell>
          <cell r="C213" t="str">
            <v xml:space="preserve"> OA총판</v>
          </cell>
          <cell r="D213" t="str">
            <v>PC</v>
          </cell>
          <cell r="E213">
            <v>412</v>
          </cell>
          <cell r="F213">
            <v>6567</v>
          </cell>
          <cell r="G213">
            <v>0</v>
          </cell>
          <cell r="H213">
            <v>0</v>
          </cell>
          <cell r="I213">
            <v>6567</v>
          </cell>
          <cell r="J213">
            <v>52</v>
          </cell>
          <cell r="K213">
            <v>780</v>
          </cell>
          <cell r="N213">
            <v>38</v>
          </cell>
          <cell r="O213">
            <v>570</v>
          </cell>
          <cell r="Q213">
            <v>104</v>
          </cell>
          <cell r="R213">
            <v>1685</v>
          </cell>
          <cell r="T213">
            <v>119</v>
          </cell>
          <cell r="U213">
            <v>1928</v>
          </cell>
          <cell r="W213">
            <v>99</v>
          </cell>
          <cell r="X213">
            <v>1604</v>
          </cell>
        </row>
        <row r="214">
          <cell r="A214" t="str">
            <v>동대문</v>
          </cell>
          <cell r="B214">
            <v>1190</v>
          </cell>
          <cell r="C214" t="str">
            <v xml:space="preserve"> 샘틀정보통신</v>
          </cell>
          <cell r="D214" t="str">
            <v>PC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</row>
        <row r="215">
          <cell r="A215" t="str">
            <v>동대문</v>
          </cell>
          <cell r="B215">
            <v>1219</v>
          </cell>
          <cell r="C215" t="str">
            <v xml:space="preserve"> 중앙텔콤</v>
          </cell>
          <cell r="D215" t="str">
            <v>K/P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</row>
        <row r="216">
          <cell r="A216" t="str">
            <v>동대문</v>
          </cell>
          <cell r="B216">
            <v>1260</v>
          </cell>
          <cell r="C216" t="str">
            <v xml:space="preserve"> 동원정보통신</v>
          </cell>
          <cell r="D216" t="str">
            <v>접수</v>
          </cell>
          <cell r="E216">
            <v>39</v>
          </cell>
          <cell r="F216">
            <v>117</v>
          </cell>
          <cell r="G216">
            <v>0</v>
          </cell>
          <cell r="H216">
            <v>0</v>
          </cell>
          <cell r="I216">
            <v>117</v>
          </cell>
          <cell r="T216">
            <v>18</v>
          </cell>
          <cell r="U216">
            <v>54</v>
          </cell>
          <cell r="W216">
            <v>21</v>
          </cell>
          <cell r="X216">
            <v>63</v>
          </cell>
        </row>
        <row r="217">
          <cell r="A217" t="str">
            <v>동부</v>
          </cell>
          <cell r="B217">
            <v>1105</v>
          </cell>
          <cell r="C217" t="str">
            <v xml:space="preserve"> 에이스전자</v>
          </cell>
          <cell r="D217" t="str">
            <v>C/A</v>
          </cell>
          <cell r="E217">
            <v>29</v>
          </cell>
          <cell r="F217">
            <v>290</v>
          </cell>
          <cell r="G217">
            <v>0</v>
          </cell>
          <cell r="H217">
            <v>0</v>
          </cell>
          <cell r="I217">
            <v>290</v>
          </cell>
          <cell r="J217">
            <v>29</v>
          </cell>
          <cell r="K217">
            <v>290</v>
          </cell>
        </row>
        <row r="218">
          <cell r="A218" t="str">
            <v>동부</v>
          </cell>
          <cell r="B218">
            <v>1161</v>
          </cell>
          <cell r="C218" t="str">
            <v xml:space="preserve"> 현대전자</v>
          </cell>
          <cell r="D218" t="str">
            <v>C/A</v>
          </cell>
          <cell r="E218">
            <v>154</v>
          </cell>
          <cell r="F218">
            <v>1612</v>
          </cell>
          <cell r="G218">
            <v>0</v>
          </cell>
          <cell r="H218">
            <v>0</v>
          </cell>
          <cell r="I218">
            <v>1612</v>
          </cell>
          <cell r="J218">
            <v>40</v>
          </cell>
          <cell r="K218">
            <v>400</v>
          </cell>
          <cell r="N218">
            <v>42</v>
          </cell>
          <cell r="O218">
            <v>420</v>
          </cell>
          <cell r="Q218">
            <v>47</v>
          </cell>
          <cell r="R218">
            <v>517</v>
          </cell>
          <cell r="T218">
            <v>13</v>
          </cell>
          <cell r="U218">
            <v>143</v>
          </cell>
          <cell r="W218">
            <v>12</v>
          </cell>
          <cell r="X218">
            <v>132</v>
          </cell>
        </row>
        <row r="219">
          <cell r="A219" t="str">
            <v>동부</v>
          </cell>
          <cell r="B219">
            <v>1183</v>
          </cell>
          <cell r="C219" t="str">
            <v xml:space="preserve"> 정화카오디오</v>
          </cell>
          <cell r="D219" t="str">
            <v>C/A</v>
          </cell>
          <cell r="E219">
            <v>365</v>
          </cell>
          <cell r="F219">
            <v>3650</v>
          </cell>
          <cell r="G219">
            <v>0</v>
          </cell>
          <cell r="H219">
            <v>0</v>
          </cell>
          <cell r="I219">
            <v>3650</v>
          </cell>
          <cell r="J219">
            <v>80</v>
          </cell>
          <cell r="K219">
            <v>800</v>
          </cell>
          <cell r="N219">
            <v>79</v>
          </cell>
          <cell r="O219">
            <v>790</v>
          </cell>
          <cell r="Q219">
            <v>77</v>
          </cell>
          <cell r="R219">
            <v>770</v>
          </cell>
          <cell r="T219">
            <v>68</v>
          </cell>
          <cell r="U219">
            <v>680</v>
          </cell>
          <cell r="W219">
            <v>61</v>
          </cell>
          <cell r="X219">
            <v>610</v>
          </cell>
        </row>
        <row r="220">
          <cell r="A220" t="str">
            <v>동부</v>
          </cell>
          <cell r="B220">
            <v>1258</v>
          </cell>
          <cell r="C220" t="str">
            <v xml:space="preserve"> 현대카오디오</v>
          </cell>
          <cell r="D220" t="str">
            <v>C/A</v>
          </cell>
          <cell r="E220">
            <v>113</v>
          </cell>
          <cell r="F220">
            <v>1130</v>
          </cell>
          <cell r="G220">
            <v>0</v>
          </cell>
          <cell r="H220">
            <v>0</v>
          </cell>
          <cell r="I220">
            <v>1130</v>
          </cell>
          <cell r="T220">
            <v>83</v>
          </cell>
          <cell r="U220">
            <v>830</v>
          </cell>
          <cell r="W220">
            <v>30</v>
          </cell>
          <cell r="X220">
            <v>300</v>
          </cell>
        </row>
        <row r="221">
          <cell r="A221" t="str">
            <v>동부</v>
          </cell>
          <cell r="B221">
            <v>4514</v>
          </cell>
          <cell r="C221" t="str">
            <v xml:space="preserve"> 영동전자</v>
          </cell>
          <cell r="D221" t="str">
            <v>C/A</v>
          </cell>
          <cell r="E221">
            <v>51</v>
          </cell>
          <cell r="F221">
            <v>510</v>
          </cell>
          <cell r="G221">
            <v>0</v>
          </cell>
          <cell r="H221">
            <v>0</v>
          </cell>
          <cell r="I221">
            <v>510</v>
          </cell>
          <cell r="N221">
            <v>24</v>
          </cell>
          <cell r="O221">
            <v>240</v>
          </cell>
          <cell r="Q221">
            <v>13</v>
          </cell>
          <cell r="R221">
            <v>130</v>
          </cell>
          <cell r="T221">
            <v>5</v>
          </cell>
          <cell r="U221">
            <v>50</v>
          </cell>
          <cell r="W221">
            <v>9</v>
          </cell>
          <cell r="X221">
            <v>90</v>
          </cell>
        </row>
        <row r="222">
          <cell r="A222" t="str">
            <v>동부</v>
          </cell>
          <cell r="B222">
            <v>4533</v>
          </cell>
          <cell r="C222" t="str">
            <v xml:space="preserve"> 현대카오디오</v>
          </cell>
          <cell r="D222" t="str">
            <v>C/A</v>
          </cell>
          <cell r="E222">
            <v>226</v>
          </cell>
          <cell r="F222">
            <v>2401</v>
          </cell>
          <cell r="G222">
            <v>0</v>
          </cell>
          <cell r="H222">
            <v>0</v>
          </cell>
          <cell r="I222">
            <v>2401</v>
          </cell>
          <cell r="J222">
            <v>54</v>
          </cell>
          <cell r="K222">
            <v>540</v>
          </cell>
          <cell r="N222">
            <v>31</v>
          </cell>
          <cell r="O222">
            <v>310</v>
          </cell>
          <cell r="Q222">
            <v>52</v>
          </cell>
          <cell r="R222">
            <v>572</v>
          </cell>
          <cell r="T222">
            <v>38</v>
          </cell>
          <cell r="U222">
            <v>418</v>
          </cell>
          <cell r="W222">
            <v>51</v>
          </cell>
          <cell r="X222">
            <v>561</v>
          </cell>
        </row>
        <row r="223">
          <cell r="A223" t="str">
            <v>동부</v>
          </cell>
          <cell r="B223">
            <v>4553</v>
          </cell>
          <cell r="C223" t="str">
            <v xml:space="preserve"> 광전카오디오</v>
          </cell>
          <cell r="D223" t="str">
            <v>C/A</v>
          </cell>
          <cell r="E223">
            <v>169</v>
          </cell>
          <cell r="F223">
            <v>1690</v>
          </cell>
          <cell r="G223">
            <v>0</v>
          </cell>
          <cell r="H223">
            <v>0</v>
          </cell>
          <cell r="I223">
            <v>1690</v>
          </cell>
          <cell r="J223">
            <v>45</v>
          </cell>
          <cell r="K223">
            <v>450</v>
          </cell>
          <cell r="N223">
            <v>31</v>
          </cell>
          <cell r="O223">
            <v>310</v>
          </cell>
          <cell r="Q223">
            <v>40</v>
          </cell>
          <cell r="R223">
            <v>400</v>
          </cell>
          <cell r="T223">
            <v>30</v>
          </cell>
          <cell r="U223">
            <v>300</v>
          </cell>
          <cell r="W223">
            <v>23</v>
          </cell>
          <cell r="X223">
            <v>230</v>
          </cell>
        </row>
        <row r="224">
          <cell r="A224" t="str">
            <v>동울산</v>
          </cell>
          <cell r="B224">
            <v>6536</v>
          </cell>
          <cell r="C224" t="str">
            <v xml:space="preserve"> 영산정보</v>
          </cell>
          <cell r="D224" t="str">
            <v>PC</v>
          </cell>
          <cell r="E224">
            <v>2303</v>
          </cell>
          <cell r="F224">
            <v>34338</v>
          </cell>
          <cell r="G224">
            <v>0</v>
          </cell>
          <cell r="H224">
            <v>0</v>
          </cell>
          <cell r="I224">
            <v>34338</v>
          </cell>
          <cell r="J224">
            <v>494</v>
          </cell>
          <cell r="K224">
            <v>7410</v>
          </cell>
          <cell r="N224">
            <v>338</v>
          </cell>
          <cell r="O224">
            <v>5070</v>
          </cell>
          <cell r="Q224">
            <v>366</v>
          </cell>
          <cell r="R224">
            <v>5765</v>
          </cell>
          <cell r="T224">
            <v>578</v>
          </cell>
          <cell r="U224">
            <v>9104</v>
          </cell>
          <cell r="W224">
            <v>527</v>
          </cell>
          <cell r="X224">
            <v>6989</v>
          </cell>
        </row>
        <row r="225">
          <cell r="A225" t="str">
            <v>동울산</v>
          </cell>
          <cell r="B225">
            <v>6536</v>
          </cell>
          <cell r="C225" t="str">
            <v xml:space="preserve"> 영산정보</v>
          </cell>
          <cell r="D225" t="str">
            <v>PGR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</row>
        <row r="226">
          <cell r="A226" t="str">
            <v>동울산</v>
          </cell>
          <cell r="B226">
            <v>6542</v>
          </cell>
          <cell r="C226" t="str">
            <v xml:space="preserve"> 금강개발</v>
          </cell>
          <cell r="D226" t="str">
            <v>접수</v>
          </cell>
          <cell r="E226">
            <v>1002</v>
          </cell>
          <cell r="F226">
            <v>3006</v>
          </cell>
          <cell r="G226">
            <v>0</v>
          </cell>
          <cell r="H226">
            <v>0</v>
          </cell>
          <cell r="I226">
            <v>3006</v>
          </cell>
          <cell r="J226">
            <v>176</v>
          </cell>
          <cell r="K226">
            <v>528</v>
          </cell>
          <cell r="N226">
            <v>167</v>
          </cell>
          <cell r="O226">
            <v>501</v>
          </cell>
          <cell r="Q226">
            <v>290</v>
          </cell>
          <cell r="R226">
            <v>870</v>
          </cell>
          <cell r="T226">
            <v>208</v>
          </cell>
          <cell r="U226">
            <v>624</v>
          </cell>
          <cell r="W226">
            <v>161</v>
          </cell>
          <cell r="X226">
            <v>483</v>
          </cell>
        </row>
        <row r="227">
          <cell r="A227" t="str">
            <v>동울산</v>
          </cell>
          <cell r="B227">
            <v>6550</v>
          </cell>
          <cell r="C227" t="str">
            <v xml:space="preserve"> 현대오토시스템</v>
          </cell>
          <cell r="D227" t="str">
            <v>PC</v>
          </cell>
          <cell r="E227">
            <v>756</v>
          </cell>
          <cell r="F227">
            <v>11734</v>
          </cell>
          <cell r="G227">
            <v>0</v>
          </cell>
          <cell r="H227">
            <v>0</v>
          </cell>
          <cell r="I227">
            <v>11734</v>
          </cell>
          <cell r="J227">
            <v>136</v>
          </cell>
          <cell r="K227">
            <v>2040</v>
          </cell>
          <cell r="N227">
            <v>97</v>
          </cell>
          <cell r="O227">
            <v>1455</v>
          </cell>
          <cell r="Q227">
            <v>215</v>
          </cell>
          <cell r="R227">
            <v>3387</v>
          </cell>
          <cell r="T227">
            <v>187</v>
          </cell>
          <cell r="U227">
            <v>2946</v>
          </cell>
          <cell r="W227">
            <v>121</v>
          </cell>
          <cell r="X227">
            <v>1906</v>
          </cell>
        </row>
        <row r="228">
          <cell r="A228" t="str">
            <v>마산</v>
          </cell>
          <cell r="B228">
            <v>6503</v>
          </cell>
          <cell r="C228" t="str">
            <v xml:space="preserve"> 대광전자</v>
          </cell>
          <cell r="D228" t="str">
            <v>PC</v>
          </cell>
          <cell r="E228">
            <v>685</v>
          </cell>
          <cell r="F228">
            <v>10447</v>
          </cell>
          <cell r="G228">
            <v>0</v>
          </cell>
          <cell r="H228">
            <v>0</v>
          </cell>
          <cell r="I228">
            <v>10447</v>
          </cell>
          <cell r="J228">
            <v>161</v>
          </cell>
          <cell r="K228">
            <v>2415</v>
          </cell>
          <cell r="N228">
            <v>144</v>
          </cell>
          <cell r="O228">
            <v>2160</v>
          </cell>
          <cell r="Q228">
            <v>126</v>
          </cell>
          <cell r="R228">
            <v>1947</v>
          </cell>
          <cell r="T228">
            <v>132</v>
          </cell>
          <cell r="U228">
            <v>2040</v>
          </cell>
          <cell r="W228">
            <v>122</v>
          </cell>
          <cell r="X228">
            <v>1885</v>
          </cell>
        </row>
        <row r="229">
          <cell r="A229" t="str">
            <v>마산</v>
          </cell>
          <cell r="B229">
            <v>6504</v>
          </cell>
          <cell r="C229" t="str">
            <v xml:space="preserve"> 현대OA시스템</v>
          </cell>
          <cell r="D229" t="str">
            <v>O/A</v>
          </cell>
          <cell r="E229">
            <v>65</v>
          </cell>
          <cell r="F229">
            <v>663</v>
          </cell>
          <cell r="G229">
            <v>0</v>
          </cell>
          <cell r="H229">
            <v>0</v>
          </cell>
          <cell r="I229">
            <v>663</v>
          </cell>
          <cell r="J229">
            <v>14</v>
          </cell>
          <cell r="K229">
            <v>140</v>
          </cell>
          <cell r="N229">
            <v>26</v>
          </cell>
          <cell r="O229">
            <v>260</v>
          </cell>
          <cell r="Q229">
            <v>16</v>
          </cell>
          <cell r="R229">
            <v>168</v>
          </cell>
          <cell r="T229">
            <v>1</v>
          </cell>
          <cell r="U229">
            <v>11</v>
          </cell>
          <cell r="W229">
            <v>8</v>
          </cell>
          <cell r="X229">
            <v>84</v>
          </cell>
        </row>
        <row r="230">
          <cell r="A230" t="str">
            <v>마산</v>
          </cell>
          <cell r="B230">
            <v>6514</v>
          </cell>
          <cell r="C230" t="str">
            <v xml:space="preserve"> 현대전자(진주)</v>
          </cell>
          <cell r="D230" t="str">
            <v>접수</v>
          </cell>
          <cell r="E230">
            <v>229</v>
          </cell>
          <cell r="F230">
            <v>687</v>
          </cell>
          <cell r="G230">
            <v>0</v>
          </cell>
          <cell r="H230">
            <v>0</v>
          </cell>
          <cell r="I230">
            <v>687</v>
          </cell>
          <cell r="J230">
            <v>89</v>
          </cell>
          <cell r="K230">
            <v>267</v>
          </cell>
          <cell r="N230">
            <v>84</v>
          </cell>
          <cell r="O230">
            <v>252</v>
          </cell>
          <cell r="Q230">
            <v>36</v>
          </cell>
          <cell r="R230">
            <v>108</v>
          </cell>
          <cell r="T230">
            <v>8</v>
          </cell>
          <cell r="U230">
            <v>24</v>
          </cell>
          <cell r="W230">
            <v>12</v>
          </cell>
          <cell r="X230">
            <v>36</v>
          </cell>
        </row>
        <row r="231">
          <cell r="A231" t="str">
            <v>마산</v>
          </cell>
          <cell r="B231">
            <v>6514</v>
          </cell>
          <cell r="C231" t="str">
            <v xml:space="preserve"> 현대전자(진주)</v>
          </cell>
          <cell r="D231" t="str">
            <v>HTL</v>
          </cell>
          <cell r="E231">
            <v>92</v>
          </cell>
          <cell r="F231">
            <v>756</v>
          </cell>
          <cell r="G231">
            <v>0</v>
          </cell>
          <cell r="H231">
            <v>0</v>
          </cell>
          <cell r="I231">
            <v>756</v>
          </cell>
          <cell r="J231">
            <v>10</v>
          </cell>
          <cell r="K231">
            <v>80</v>
          </cell>
          <cell r="N231">
            <v>6</v>
          </cell>
          <cell r="O231">
            <v>48</v>
          </cell>
          <cell r="T231">
            <v>13</v>
          </cell>
          <cell r="U231">
            <v>108</v>
          </cell>
          <cell r="W231">
            <v>63</v>
          </cell>
          <cell r="X231">
            <v>520</v>
          </cell>
        </row>
        <row r="232">
          <cell r="A232" t="str">
            <v>마산</v>
          </cell>
          <cell r="B232">
            <v>6514</v>
          </cell>
          <cell r="C232" t="str">
            <v xml:space="preserve"> 현대전자(진주)</v>
          </cell>
          <cell r="D232" t="str">
            <v>O/A</v>
          </cell>
          <cell r="E232">
            <v>80</v>
          </cell>
          <cell r="F232">
            <v>811</v>
          </cell>
          <cell r="G232">
            <v>0</v>
          </cell>
          <cell r="H232">
            <v>0</v>
          </cell>
          <cell r="I232">
            <v>811</v>
          </cell>
          <cell r="J232">
            <v>34</v>
          </cell>
          <cell r="K232">
            <v>340</v>
          </cell>
          <cell r="N232">
            <v>18</v>
          </cell>
          <cell r="O232">
            <v>180</v>
          </cell>
          <cell r="Q232">
            <v>17</v>
          </cell>
          <cell r="R232">
            <v>176</v>
          </cell>
          <cell r="T232">
            <v>7</v>
          </cell>
          <cell r="U232">
            <v>73</v>
          </cell>
          <cell r="W232">
            <v>4</v>
          </cell>
          <cell r="X232">
            <v>42</v>
          </cell>
        </row>
        <row r="233">
          <cell r="A233" t="str">
            <v>마산</v>
          </cell>
          <cell r="B233">
            <v>6514</v>
          </cell>
          <cell r="C233" t="str">
            <v xml:space="preserve"> 현대전자(진주)</v>
          </cell>
          <cell r="D233" t="str">
            <v>PC</v>
          </cell>
          <cell r="E233">
            <v>551</v>
          </cell>
          <cell r="F233">
            <v>8406</v>
          </cell>
          <cell r="G233">
            <v>6000</v>
          </cell>
          <cell r="H233">
            <v>0</v>
          </cell>
          <cell r="I233">
            <v>14406</v>
          </cell>
          <cell r="J233">
            <v>138</v>
          </cell>
          <cell r="K233">
            <v>2070</v>
          </cell>
          <cell r="L233">
            <v>1400</v>
          </cell>
          <cell r="N233">
            <v>103</v>
          </cell>
          <cell r="O233">
            <v>1545</v>
          </cell>
          <cell r="P233">
            <v>1000</v>
          </cell>
          <cell r="Q233">
            <v>100</v>
          </cell>
          <cell r="R233">
            <v>1545</v>
          </cell>
          <cell r="S233">
            <v>800</v>
          </cell>
          <cell r="T233">
            <v>112</v>
          </cell>
          <cell r="U233">
            <v>1731</v>
          </cell>
          <cell r="V233">
            <v>1200</v>
          </cell>
          <cell r="W233">
            <v>98</v>
          </cell>
          <cell r="X233">
            <v>1515</v>
          </cell>
          <cell r="Y233">
            <v>1600</v>
          </cell>
        </row>
        <row r="234">
          <cell r="A234" t="str">
            <v>마산</v>
          </cell>
          <cell r="B234">
            <v>6516</v>
          </cell>
          <cell r="C234" t="str">
            <v xml:space="preserve"> 현대전산시스템</v>
          </cell>
          <cell r="D234" t="str">
            <v>PC</v>
          </cell>
          <cell r="E234">
            <v>148</v>
          </cell>
          <cell r="F234">
            <v>2220</v>
          </cell>
          <cell r="G234">
            <v>0</v>
          </cell>
          <cell r="H234">
            <v>0</v>
          </cell>
          <cell r="I234">
            <v>2220</v>
          </cell>
          <cell r="J234">
            <v>29</v>
          </cell>
          <cell r="K234">
            <v>435</v>
          </cell>
          <cell r="N234">
            <v>46</v>
          </cell>
          <cell r="O234">
            <v>690</v>
          </cell>
          <cell r="Q234">
            <v>41</v>
          </cell>
          <cell r="R234">
            <v>615</v>
          </cell>
          <cell r="T234">
            <v>20</v>
          </cell>
          <cell r="U234">
            <v>300</v>
          </cell>
          <cell r="W234">
            <v>12</v>
          </cell>
          <cell r="X234">
            <v>180</v>
          </cell>
        </row>
        <row r="235">
          <cell r="A235" t="str">
            <v>마산</v>
          </cell>
          <cell r="B235">
            <v>6517</v>
          </cell>
          <cell r="C235" t="str">
            <v xml:space="preserve"> 한국이동통신통영</v>
          </cell>
          <cell r="D235" t="str">
            <v>접수</v>
          </cell>
          <cell r="E235">
            <v>94</v>
          </cell>
          <cell r="F235">
            <v>282</v>
          </cell>
          <cell r="G235">
            <v>0</v>
          </cell>
          <cell r="H235">
            <v>0</v>
          </cell>
          <cell r="I235">
            <v>282</v>
          </cell>
          <cell r="J235">
            <v>18</v>
          </cell>
          <cell r="K235">
            <v>54</v>
          </cell>
          <cell r="N235">
            <v>41</v>
          </cell>
          <cell r="O235">
            <v>123</v>
          </cell>
          <cell r="Q235">
            <v>23</v>
          </cell>
          <cell r="R235">
            <v>69</v>
          </cell>
          <cell r="T235">
            <v>12</v>
          </cell>
          <cell r="U235">
            <v>36</v>
          </cell>
        </row>
        <row r="236">
          <cell r="A236" t="str">
            <v>마산</v>
          </cell>
          <cell r="B236">
            <v>6517</v>
          </cell>
          <cell r="C236" t="str">
            <v xml:space="preserve"> 한국이동통신통영</v>
          </cell>
          <cell r="D236" t="str">
            <v>PGR</v>
          </cell>
          <cell r="E236">
            <v>16</v>
          </cell>
          <cell r="F236">
            <v>82</v>
          </cell>
          <cell r="G236">
            <v>0</v>
          </cell>
          <cell r="H236">
            <v>0</v>
          </cell>
          <cell r="I236">
            <v>82</v>
          </cell>
          <cell r="J236">
            <v>7</v>
          </cell>
          <cell r="K236">
            <v>35</v>
          </cell>
          <cell r="N236">
            <v>6</v>
          </cell>
          <cell r="O236">
            <v>30</v>
          </cell>
          <cell r="Q236">
            <v>3</v>
          </cell>
          <cell r="R236">
            <v>17</v>
          </cell>
        </row>
        <row r="237">
          <cell r="A237" t="str">
            <v>마산</v>
          </cell>
          <cell r="B237">
            <v>6526</v>
          </cell>
          <cell r="C237" t="str">
            <v xml:space="preserve"> 현대컴퓨터</v>
          </cell>
          <cell r="D237" t="str">
            <v>PC</v>
          </cell>
          <cell r="E237">
            <v>135</v>
          </cell>
          <cell r="F237">
            <v>2084</v>
          </cell>
          <cell r="G237">
            <v>0</v>
          </cell>
          <cell r="H237">
            <v>0</v>
          </cell>
          <cell r="I237">
            <v>2084</v>
          </cell>
          <cell r="J237">
            <v>25</v>
          </cell>
          <cell r="K237">
            <v>375</v>
          </cell>
          <cell r="N237">
            <v>33</v>
          </cell>
          <cell r="O237">
            <v>495</v>
          </cell>
          <cell r="Q237">
            <v>26</v>
          </cell>
          <cell r="R237">
            <v>410</v>
          </cell>
          <cell r="T237">
            <v>32</v>
          </cell>
          <cell r="U237">
            <v>504</v>
          </cell>
          <cell r="W237">
            <v>19</v>
          </cell>
          <cell r="X237">
            <v>300</v>
          </cell>
        </row>
        <row r="238">
          <cell r="A238" t="str">
            <v>마산</v>
          </cell>
          <cell r="B238">
            <v>6527</v>
          </cell>
          <cell r="C238" t="str">
            <v xml:space="preserve"> 삼진유통</v>
          </cell>
          <cell r="D238" t="str">
            <v>H/A</v>
          </cell>
          <cell r="E238">
            <v>119</v>
          </cell>
          <cell r="F238">
            <v>1190</v>
          </cell>
          <cell r="G238">
            <v>0</v>
          </cell>
          <cell r="H238">
            <v>0</v>
          </cell>
          <cell r="I238">
            <v>1190</v>
          </cell>
          <cell r="J238">
            <v>39</v>
          </cell>
          <cell r="K238">
            <v>390</v>
          </cell>
          <cell r="N238">
            <v>29</v>
          </cell>
          <cell r="O238">
            <v>290</v>
          </cell>
          <cell r="Q238">
            <v>18</v>
          </cell>
          <cell r="R238">
            <v>180</v>
          </cell>
          <cell r="T238">
            <v>27</v>
          </cell>
          <cell r="U238">
            <v>270</v>
          </cell>
          <cell r="W238">
            <v>6</v>
          </cell>
          <cell r="X238">
            <v>60</v>
          </cell>
        </row>
        <row r="239">
          <cell r="A239" t="str">
            <v>마산</v>
          </cell>
          <cell r="B239">
            <v>6531</v>
          </cell>
          <cell r="C239" t="str">
            <v xml:space="preserve"> 피코스프라자</v>
          </cell>
          <cell r="D239" t="str">
            <v>접수</v>
          </cell>
          <cell r="W239">
            <v>2</v>
          </cell>
          <cell r="X239">
            <v>6</v>
          </cell>
        </row>
        <row r="240">
          <cell r="A240" t="str">
            <v>마산</v>
          </cell>
          <cell r="B240">
            <v>6531</v>
          </cell>
          <cell r="C240" t="str">
            <v xml:space="preserve"> 피코스프라자</v>
          </cell>
          <cell r="D240" t="str">
            <v>CMB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</row>
        <row r="241">
          <cell r="A241" t="str">
            <v>마산</v>
          </cell>
          <cell r="B241">
            <v>6531</v>
          </cell>
          <cell r="C241" t="str">
            <v xml:space="preserve"> 피코스프라자</v>
          </cell>
          <cell r="D241" t="str">
            <v>HTL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</row>
        <row r="242">
          <cell r="A242" t="str">
            <v>마산</v>
          </cell>
          <cell r="B242">
            <v>6531</v>
          </cell>
          <cell r="C242" t="str">
            <v xml:space="preserve"> 피코스프라자</v>
          </cell>
          <cell r="D242" t="str">
            <v>PC</v>
          </cell>
          <cell r="E242">
            <v>737</v>
          </cell>
          <cell r="F242">
            <v>11266</v>
          </cell>
          <cell r="G242">
            <v>7000</v>
          </cell>
          <cell r="H242">
            <v>500</v>
          </cell>
          <cell r="I242">
            <v>18766</v>
          </cell>
          <cell r="J242">
            <v>110</v>
          </cell>
          <cell r="K242">
            <v>1650</v>
          </cell>
          <cell r="L242">
            <v>1000</v>
          </cell>
          <cell r="M242">
            <v>500</v>
          </cell>
          <cell r="N242">
            <v>161</v>
          </cell>
          <cell r="O242">
            <v>2415</v>
          </cell>
          <cell r="P242">
            <v>1600</v>
          </cell>
          <cell r="Q242">
            <v>152</v>
          </cell>
          <cell r="R242">
            <v>2349</v>
          </cell>
          <cell r="S242">
            <v>1400</v>
          </cell>
          <cell r="T242">
            <v>173</v>
          </cell>
          <cell r="U242">
            <v>2673</v>
          </cell>
          <cell r="V242">
            <v>1600</v>
          </cell>
          <cell r="W242">
            <v>141</v>
          </cell>
          <cell r="X242">
            <v>2179</v>
          </cell>
          <cell r="Y242">
            <v>1400</v>
          </cell>
        </row>
        <row r="243">
          <cell r="A243" t="str">
            <v>마산</v>
          </cell>
          <cell r="B243">
            <v>6540</v>
          </cell>
          <cell r="C243" t="str">
            <v xml:space="preserve"> 현대정보통신</v>
          </cell>
          <cell r="D243" t="str">
            <v>K/P</v>
          </cell>
          <cell r="E243">
            <v>82</v>
          </cell>
          <cell r="F243">
            <v>820</v>
          </cell>
          <cell r="G243">
            <v>0</v>
          </cell>
          <cell r="H243">
            <v>0</v>
          </cell>
          <cell r="I243">
            <v>820</v>
          </cell>
          <cell r="J243">
            <v>17</v>
          </cell>
          <cell r="K243">
            <v>180</v>
          </cell>
          <cell r="N243">
            <v>24</v>
          </cell>
          <cell r="O243">
            <v>244</v>
          </cell>
          <cell r="Q243">
            <v>41</v>
          </cell>
          <cell r="R243">
            <v>396</v>
          </cell>
        </row>
        <row r="244">
          <cell r="A244" t="str">
            <v>마산</v>
          </cell>
          <cell r="B244">
            <v>6541</v>
          </cell>
          <cell r="C244" t="str">
            <v xml:space="preserve"> 대성종합통신</v>
          </cell>
          <cell r="D244" t="str">
            <v>HHP</v>
          </cell>
          <cell r="E244">
            <v>379</v>
          </cell>
          <cell r="F244">
            <v>4169</v>
          </cell>
          <cell r="G244">
            <v>0</v>
          </cell>
          <cell r="H244">
            <v>0</v>
          </cell>
          <cell r="I244">
            <v>4169</v>
          </cell>
          <cell r="Q244">
            <v>103</v>
          </cell>
          <cell r="R244">
            <v>1133</v>
          </cell>
          <cell r="T244">
            <v>122</v>
          </cell>
          <cell r="U244">
            <v>1342</v>
          </cell>
          <cell r="W244">
            <v>154</v>
          </cell>
          <cell r="X244">
            <v>1694</v>
          </cell>
        </row>
        <row r="245">
          <cell r="A245" t="str">
            <v>마산</v>
          </cell>
          <cell r="B245">
            <v>6541</v>
          </cell>
          <cell r="C245" t="str">
            <v xml:space="preserve"> 대성종합통신</v>
          </cell>
          <cell r="D245" t="str">
            <v>K/P</v>
          </cell>
          <cell r="E245">
            <v>1</v>
          </cell>
          <cell r="F245">
            <v>12</v>
          </cell>
          <cell r="G245">
            <v>0</v>
          </cell>
          <cell r="H245">
            <v>0</v>
          </cell>
          <cell r="I245">
            <v>12</v>
          </cell>
          <cell r="J245">
            <v>1</v>
          </cell>
          <cell r="K245">
            <v>12</v>
          </cell>
        </row>
        <row r="246">
          <cell r="A246" t="str">
            <v>마산</v>
          </cell>
          <cell r="B246">
            <v>6541</v>
          </cell>
          <cell r="C246" t="str">
            <v xml:space="preserve"> 대성종합통신</v>
          </cell>
          <cell r="D246" t="str">
            <v>PGR</v>
          </cell>
          <cell r="E246">
            <v>389</v>
          </cell>
          <cell r="F246">
            <v>2042</v>
          </cell>
          <cell r="G246">
            <v>0</v>
          </cell>
          <cell r="H246">
            <v>0</v>
          </cell>
          <cell r="I246">
            <v>2042</v>
          </cell>
          <cell r="J246">
            <v>101</v>
          </cell>
          <cell r="K246">
            <v>505</v>
          </cell>
          <cell r="N246">
            <v>96</v>
          </cell>
          <cell r="O246">
            <v>480</v>
          </cell>
          <cell r="Q246">
            <v>75</v>
          </cell>
          <cell r="R246">
            <v>413</v>
          </cell>
          <cell r="T246">
            <v>78</v>
          </cell>
          <cell r="U246">
            <v>429</v>
          </cell>
          <cell r="W246">
            <v>39</v>
          </cell>
          <cell r="X246">
            <v>215</v>
          </cell>
        </row>
        <row r="247">
          <cell r="A247" t="str">
            <v>마산</v>
          </cell>
          <cell r="B247">
            <v>6548</v>
          </cell>
          <cell r="C247" t="str">
            <v xml:space="preserve"> 첨단통신</v>
          </cell>
          <cell r="D247" t="str">
            <v>접수</v>
          </cell>
          <cell r="E247">
            <v>80</v>
          </cell>
          <cell r="F247">
            <v>240</v>
          </cell>
          <cell r="G247">
            <v>0</v>
          </cell>
          <cell r="H247">
            <v>0</v>
          </cell>
          <cell r="I247">
            <v>240</v>
          </cell>
          <cell r="J247">
            <v>16</v>
          </cell>
          <cell r="K247">
            <v>48</v>
          </cell>
          <cell r="N247">
            <v>14</v>
          </cell>
          <cell r="O247">
            <v>42</v>
          </cell>
          <cell r="Q247">
            <v>12</v>
          </cell>
          <cell r="R247">
            <v>36</v>
          </cell>
          <cell r="T247">
            <v>17</v>
          </cell>
          <cell r="U247">
            <v>51</v>
          </cell>
          <cell r="W247">
            <v>21</v>
          </cell>
          <cell r="X247">
            <v>63</v>
          </cell>
        </row>
        <row r="248">
          <cell r="A248" t="str">
            <v>마산</v>
          </cell>
          <cell r="B248">
            <v>6549</v>
          </cell>
          <cell r="C248" t="str">
            <v xml:space="preserve"> 하이터치</v>
          </cell>
          <cell r="D248" t="str">
            <v>H/A</v>
          </cell>
          <cell r="E248">
            <v>299</v>
          </cell>
          <cell r="F248">
            <v>3046</v>
          </cell>
          <cell r="G248">
            <v>0</v>
          </cell>
          <cell r="H248">
            <v>0</v>
          </cell>
          <cell r="I248">
            <v>3046</v>
          </cell>
          <cell r="J248">
            <v>41</v>
          </cell>
          <cell r="K248">
            <v>410</v>
          </cell>
          <cell r="N248">
            <v>74</v>
          </cell>
          <cell r="O248">
            <v>740</v>
          </cell>
          <cell r="Q248">
            <v>63</v>
          </cell>
          <cell r="R248">
            <v>649</v>
          </cell>
          <cell r="T248">
            <v>49</v>
          </cell>
          <cell r="U248">
            <v>505</v>
          </cell>
          <cell r="W248">
            <v>72</v>
          </cell>
          <cell r="X248">
            <v>742</v>
          </cell>
        </row>
        <row r="249">
          <cell r="A249" t="str">
            <v>마산</v>
          </cell>
          <cell r="B249">
            <v>6552</v>
          </cell>
          <cell r="C249" t="str">
            <v xml:space="preserve"> 현대컴퓨터</v>
          </cell>
          <cell r="D249" t="str">
            <v>PC</v>
          </cell>
          <cell r="E249">
            <v>554</v>
          </cell>
          <cell r="F249">
            <v>8755</v>
          </cell>
          <cell r="G249">
            <v>0</v>
          </cell>
          <cell r="H249">
            <v>0</v>
          </cell>
          <cell r="I249">
            <v>8755</v>
          </cell>
          <cell r="J249">
            <v>39</v>
          </cell>
          <cell r="K249">
            <v>585</v>
          </cell>
          <cell r="N249">
            <v>93</v>
          </cell>
          <cell r="O249">
            <v>1395</v>
          </cell>
          <cell r="Q249">
            <v>123</v>
          </cell>
          <cell r="R249">
            <v>1975</v>
          </cell>
          <cell r="T249">
            <v>146</v>
          </cell>
          <cell r="U249">
            <v>2344</v>
          </cell>
          <cell r="W249">
            <v>153</v>
          </cell>
          <cell r="X249">
            <v>2456</v>
          </cell>
        </row>
        <row r="250">
          <cell r="A250" t="str">
            <v>마산</v>
          </cell>
          <cell r="B250">
            <v>6553</v>
          </cell>
          <cell r="C250" t="str">
            <v xml:space="preserve"> 우진통신</v>
          </cell>
          <cell r="D250" t="str">
            <v>접수</v>
          </cell>
          <cell r="E250">
            <v>21</v>
          </cell>
          <cell r="F250">
            <v>63</v>
          </cell>
          <cell r="G250">
            <v>0</v>
          </cell>
          <cell r="H250">
            <v>0</v>
          </cell>
          <cell r="I250">
            <v>63</v>
          </cell>
          <cell r="J250">
            <v>3</v>
          </cell>
          <cell r="K250">
            <v>9</v>
          </cell>
          <cell r="N250">
            <v>10</v>
          </cell>
          <cell r="O250">
            <v>30</v>
          </cell>
          <cell r="Q250">
            <v>8</v>
          </cell>
          <cell r="R250">
            <v>24</v>
          </cell>
        </row>
        <row r="251">
          <cell r="A251" t="str">
            <v>마산</v>
          </cell>
          <cell r="B251">
            <v>6554</v>
          </cell>
          <cell r="C251" t="str">
            <v xml:space="preserve"> 현대멀티미디어</v>
          </cell>
          <cell r="D251" t="str">
            <v>접수</v>
          </cell>
          <cell r="E251">
            <v>180</v>
          </cell>
          <cell r="F251">
            <v>540</v>
          </cell>
          <cell r="G251">
            <v>0</v>
          </cell>
          <cell r="H251">
            <v>0</v>
          </cell>
          <cell r="I251">
            <v>540</v>
          </cell>
          <cell r="N251">
            <v>26</v>
          </cell>
          <cell r="O251">
            <v>78</v>
          </cell>
          <cell r="Q251">
            <v>95</v>
          </cell>
          <cell r="R251">
            <v>285</v>
          </cell>
          <cell r="T251">
            <v>23</v>
          </cell>
          <cell r="U251">
            <v>69</v>
          </cell>
          <cell r="W251">
            <v>36</v>
          </cell>
          <cell r="X251">
            <v>108</v>
          </cell>
        </row>
        <row r="252">
          <cell r="A252" t="str">
            <v>마산</v>
          </cell>
          <cell r="B252">
            <v>6561</v>
          </cell>
          <cell r="C252" t="str">
            <v xml:space="preserve"> 태광에로이카</v>
          </cell>
          <cell r="D252" t="str">
            <v>접수</v>
          </cell>
          <cell r="E252">
            <v>70</v>
          </cell>
          <cell r="F252">
            <v>210</v>
          </cell>
          <cell r="G252">
            <v>0</v>
          </cell>
          <cell r="H252">
            <v>0</v>
          </cell>
          <cell r="I252">
            <v>210</v>
          </cell>
          <cell r="J252">
            <v>15</v>
          </cell>
          <cell r="K252">
            <v>45</v>
          </cell>
          <cell r="N252">
            <v>18</v>
          </cell>
          <cell r="O252">
            <v>54</v>
          </cell>
          <cell r="Q252">
            <v>15</v>
          </cell>
          <cell r="R252">
            <v>45</v>
          </cell>
          <cell r="T252">
            <v>11</v>
          </cell>
          <cell r="U252">
            <v>33</v>
          </cell>
          <cell r="W252">
            <v>11</v>
          </cell>
          <cell r="X252">
            <v>33</v>
          </cell>
        </row>
        <row r="253">
          <cell r="A253" t="str">
            <v>마산</v>
          </cell>
          <cell r="B253">
            <v>6562</v>
          </cell>
          <cell r="C253" t="str">
            <v xml:space="preserve"> 세계통신</v>
          </cell>
          <cell r="D253" t="str">
            <v>접수</v>
          </cell>
          <cell r="E253">
            <v>5</v>
          </cell>
          <cell r="F253">
            <v>15</v>
          </cell>
          <cell r="G253">
            <v>0</v>
          </cell>
          <cell r="H253">
            <v>0</v>
          </cell>
          <cell r="I253">
            <v>15</v>
          </cell>
          <cell r="J253">
            <v>5</v>
          </cell>
          <cell r="K253">
            <v>15</v>
          </cell>
        </row>
        <row r="254">
          <cell r="A254" t="str">
            <v>마산</v>
          </cell>
          <cell r="B254">
            <v>6564</v>
          </cell>
          <cell r="C254" t="str">
            <v xml:space="preserve"> 대영OA통신</v>
          </cell>
          <cell r="D254" t="str">
            <v>접수</v>
          </cell>
          <cell r="E254">
            <v>20</v>
          </cell>
          <cell r="F254">
            <v>60</v>
          </cell>
          <cell r="G254">
            <v>0</v>
          </cell>
          <cell r="H254">
            <v>0</v>
          </cell>
          <cell r="I254">
            <v>60</v>
          </cell>
          <cell r="Q254">
            <v>13</v>
          </cell>
          <cell r="R254">
            <v>39</v>
          </cell>
          <cell r="T254">
            <v>7</v>
          </cell>
          <cell r="U254">
            <v>21</v>
          </cell>
        </row>
        <row r="255">
          <cell r="A255" t="str">
            <v>마산</v>
          </cell>
          <cell r="B255">
            <v>6565</v>
          </cell>
          <cell r="C255" t="str">
            <v xml:space="preserve"> 거제신도OA</v>
          </cell>
          <cell r="D255" t="str">
            <v>접수</v>
          </cell>
          <cell r="E255">
            <v>15</v>
          </cell>
          <cell r="F255">
            <v>45</v>
          </cell>
          <cell r="G255">
            <v>0</v>
          </cell>
          <cell r="H255">
            <v>0</v>
          </cell>
          <cell r="I255">
            <v>45</v>
          </cell>
          <cell r="Q255">
            <v>8</v>
          </cell>
          <cell r="R255">
            <v>24</v>
          </cell>
          <cell r="T255">
            <v>4</v>
          </cell>
          <cell r="U255">
            <v>12</v>
          </cell>
          <cell r="W255">
            <v>3</v>
          </cell>
          <cell r="X255">
            <v>9</v>
          </cell>
        </row>
        <row r="256">
          <cell r="A256" t="str">
            <v>마산</v>
          </cell>
          <cell r="B256">
            <v>6566</v>
          </cell>
          <cell r="C256" t="str">
            <v xml:space="preserve"> 연합정보통신</v>
          </cell>
          <cell r="D256" t="str">
            <v>접수</v>
          </cell>
          <cell r="E256">
            <v>2</v>
          </cell>
          <cell r="F256">
            <v>6</v>
          </cell>
          <cell r="G256">
            <v>0</v>
          </cell>
          <cell r="H256">
            <v>0</v>
          </cell>
          <cell r="I256">
            <v>6</v>
          </cell>
          <cell r="Q256">
            <v>2</v>
          </cell>
          <cell r="R256">
            <v>6</v>
          </cell>
        </row>
        <row r="257">
          <cell r="A257" t="str">
            <v>마산</v>
          </cell>
          <cell r="B257">
            <v>6567</v>
          </cell>
          <cell r="C257" t="str">
            <v xml:space="preserve"> 현대OA프라자</v>
          </cell>
          <cell r="D257" t="str">
            <v>O/A</v>
          </cell>
          <cell r="E257">
            <v>13</v>
          </cell>
          <cell r="F257">
            <v>130</v>
          </cell>
          <cell r="G257">
            <v>0</v>
          </cell>
          <cell r="H257">
            <v>0</v>
          </cell>
          <cell r="I257">
            <v>130</v>
          </cell>
          <cell r="T257">
            <v>11</v>
          </cell>
          <cell r="U257">
            <v>110</v>
          </cell>
          <cell r="W257">
            <v>2</v>
          </cell>
          <cell r="X257">
            <v>20</v>
          </cell>
        </row>
        <row r="258">
          <cell r="A258" t="str">
            <v>마산</v>
          </cell>
          <cell r="B258">
            <v>6568</v>
          </cell>
          <cell r="C258" t="str">
            <v xml:space="preserve"> 멀티프라자</v>
          </cell>
          <cell r="D258" t="str">
            <v>접수</v>
          </cell>
          <cell r="E258">
            <v>307</v>
          </cell>
          <cell r="F258">
            <v>921</v>
          </cell>
          <cell r="G258">
            <v>0</v>
          </cell>
          <cell r="H258">
            <v>0</v>
          </cell>
          <cell r="I258">
            <v>921</v>
          </cell>
          <cell r="T258">
            <v>143</v>
          </cell>
          <cell r="U258">
            <v>429</v>
          </cell>
          <cell r="W258">
            <v>164</v>
          </cell>
          <cell r="X258">
            <v>492</v>
          </cell>
        </row>
        <row r="259">
          <cell r="A259" t="str">
            <v>목포</v>
          </cell>
          <cell r="B259">
            <v>5114</v>
          </cell>
          <cell r="C259" t="str">
            <v xml:space="preserve"> 세라믹정보통신</v>
          </cell>
          <cell r="D259" t="str">
            <v>A/P</v>
          </cell>
          <cell r="E259">
            <v>13</v>
          </cell>
          <cell r="F259">
            <v>84</v>
          </cell>
          <cell r="G259">
            <v>0</v>
          </cell>
          <cell r="H259">
            <v>0</v>
          </cell>
          <cell r="I259">
            <v>84</v>
          </cell>
          <cell r="J259">
            <v>2</v>
          </cell>
          <cell r="K259">
            <v>12</v>
          </cell>
          <cell r="N259">
            <v>2</v>
          </cell>
          <cell r="O259">
            <v>12</v>
          </cell>
          <cell r="Q259">
            <v>3</v>
          </cell>
          <cell r="R259">
            <v>20</v>
          </cell>
          <cell r="T259">
            <v>3</v>
          </cell>
          <cell r="U259">
            <v>20</v>
          </cell>
          <cell r="W259">
            <v>3</v>
          </cell>
          <cell r="X259">
            <v>20</v>
          </cell>
        </row>
        <row r="260">
          <cell r="A260" t="str">
            <v>목포</v>
          </cell>
          <cell r="B260">
            <v>5114</v>
          </cell>
          <cell r="C260" t="str">
            <v xml:space="preserve"> 세라믹정보통신</v>
          </cell>
          <cell r="D260" t="str">
            <v>C/P</v>
          </cell>
          <cell r="E260">
            <v>80</v>
          </cell>
          <cell r="F260">
            <v>674</v>
          </cell>
          <cell r="G260">
            <v>0</v>
          </cell>
          <cell r="H260">
            <v>0</v>
          </cell>
          <cell r="I260">
            <v>674</v>
          </cell>
          <cell r="J260">
            <v>22</v>
          </cell>
          <cell r="K260">
            <v>176</v>
          </cell>
          <cell r="N260">
            <v>17</v>
          </cell>
          <cell r="O260">
            <v>136</v>
          </cell>
          <cell r="Q260">
            <v>19</v>
          </cell>
          <cell r="R260">
            <v>168</v>
          </cell>
          <cell r="T260">
            <v>12</v>
          </cell>
          <cell r="U260">
            <v>106</v>
          </cell>
          <cell r="W260">
            <v>10</v>
          </cell>
          <cell r="X260">
            <v>88</v>
          </cell>
        </row>
        <row r="261">
          <cell r="A261" t="str">
            <v>목포</v>
          </cell>
          <cell r="B261">
            <v>5404</v>
          </cell>
          <cell r="C261" t="str">
            <v xml:space="preserve"> 한주상사</v>
          </cell>
          <cell r="D261" t="str">
            <v>PC</v>
          </cell>
          <cell r="E261">
            <v>562</v>
          </cell>
          <cell r="F261">
            <v>8600</v>
          </cell>
          <cell r="G261">
            <v>0</v>
          </cell>
          <cell r="H261">
            <v>0</v>
          </cell>
          <cell r="I261">
            <v>8600</v>
          </cell>
          <cell r="J261">
            <v>142</v>
          </cell>
          <cell r="K261">
            <v>2130</v>
          </cell>
          <cell r="N261">
            <v>138</v>
          </cell>
          <cell r="O261">
            <v>2070</v>
          </cell>
          <cell r="Q261">
            <v>93</v>
          </cell>
          <cell r="R261">
            <v>1451</v>
          </cell>
          <cell r="T261">
            <v>110</v>
          </cell>
          <cell r="U261">
            <v>1716</v>
          </cell>
          <cell r="W261">
            <v>79</v>
          </cell>
          <cell r="X261">
            <v>1233</v>
          </cell>
        </row>
        <row r="262">
          <cell r="A262" t="str">
            <v>목포</v>
          </cell>
          <cell r="B262">
            <v>5427</v>
          </cell>
          <cell r="C262" t="str">
            <v xml:space="preserve"> 미래사무기상사</v>
          </cell>
          <cell r="D262" t="str">
            <v>O/A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</row>
        <row r="263">
          <cell r="A263" t="str">
            <v>목포</v>
          </cell>
          <cell r="B263">
            <v>5442</v>
          </cell>
          <cell r="C263" t="str">
            <v xml:space="preserve"> 국제정보통신</v>
          </cell>
          <cell r="D263" t="str">
            <v>A/P</v>
          </cell>
          <cell r="E263">
            <v>10</v>
          </cell>
          <cell r="F263">
            <v>66</v>
          </cell>
          <cell r="G263">
            <v>0</v>
          </cell>
          <cell r="H263">
            <v>0</v>
          </cell>
          <cell r="I263">
            <v>66</v>
          </cell>
          <cell r="J263">
            <v>1</v>
          </cell>
          <cell r="K263">
            <v>6</v>
          </cell>
          <cell r="N263">
            <v>1</v>
          </cell>
          <cell r="O263">
            <v>6</v>
          </cell>
          <cell r="Q263">
            <v>1</v>
          </cell>
          <cell r="R263">
            <v>7</v>
          </cell>
          <cell r="T263">
            <v>1</v>
          </cell>
          <cell r="U263">
            <v>7</v>
          </cell>
          <cell r="W263">
            <v>6</v>
          </cell>
          <cell r="X263">
            <v>40</v>
          </cell>
        </row>
        <row r="264">
          <cell r="A264" t="str">
            <v>목포</v>
          </cell>
          <cell r="B264">
            <v>5442</v>
          </cell>
          <cell r="C264" t="str">
            <v xml:space="preserve"> 국제정보통신</v>
          </cell>
          <cell r="D264" t="str">
            <v>K/P</v>
          </cell>
          <cell r="E264">
            <v>77</v>
          </cell>
          <cell r="F264">
            <v>957</v>
          </cell>
          <cell r="G264">
            <v>0</v>
          </cell>
          <cell r="H264">
            <v>0</v>
          </cell>
          <cell r="I264">
            <v>957</v>
          </cell>
          <cell r="J264">
            <v>16</v>
          </cell>
          <cell r="K264">
            <v>184</v>
          </cell>
          <cell r="N264">
            <v>14</v>
          </cell>
          <cell r="O264">
            <v>156</v>
          </cell>
          <cell r="Q264">
            <v>19</v>
          </cell>
          <cell r="R264">
            <v>247</v>
          </cell>
          <cell r="T264">
            <v>15</v>
          </cell>
          <cell r="U264">
            <v>198</v>
          </cell>
          <cell r="W264">
            <v>13</v>
          </cell>
          <cell r="X264">
            <v>172</v>
          </cell>
        </row>
        <row r="265">
          <cell r="A265" t="str">
            <v>목포</v>
          </cell>
          <cell r="B265">
            <v>5443</v>
          </cell>
          <cell r="C265" t="str">
            <v xml:space="preserve"> 현대멀티미디어</v>
          </cell>
          <cell r="D265" t="str">
            <v>PC</v>
          </cell>
          <cell r="E265">
            <v>31</v>
          </cell>
          <cell r="F265">
            <v>465</v>
          </cell>
          <cell r="G265">
            <v>0</v>
          </cell>
          <cell r="H265">
            <v>0</v>
          </cell>
          <cell r="I265">
            <v>465</v>
          </cell>
          <cell r="T265">
            <v>31</v>
          </cell>
          <cell r="U265">
            <v>465</v>
          </cell>
        </row>
        <row r="266">
          <cell r="A266" t="str">
            <v>부산</v>
          </cell>
          <cell r="B266">
            <v>6101</v>
          </cell>
          <cell r="C266" t="str">
            <v xml:space="preserve"> 붑붐카인테리어</v>
          </cell>
          <cell r="D266" t="str">
            <v>C/A</v>
          </cell>
          <cell r="E266">
            <v>82</v>
          </cell>
          <cell r="F266">
            <v>820</v>
          </cell>
          <cell r="G266">
            <v>0</v>
          </cell>
          <cell r="H266">
            <v>0</v>
          </cell>
          <cell r="I266">
            <v>820</v>
          </cell>
          <cell r="J266">
            <v>32</v>
          </cell>
          <cell r="K266">
            <v>320</v>
          </cell>
          <cell r="N266">
            <v>17</v>
          </cell>
          <cell r="O266">
            <v>170</v>
          </cell>
          <cell r="Q266">
            <v>13</v>
          </cell>
          <cell r="R266">
            <v>130</v>
          </cell>
          <cell r="T266">
            <v>12</v>
          </cell>
          <cell r="U266">
            <v>120</v>
          </cell>
          <cell r="W266">
            <v>8</v>
          </cell>
          <cell r="X266">
            <v>80</v>
          </cell>
        </row>
        <row r="267">
          <cell r="A267" t="str">
            <v>부산</v>
          </cell>
          <cell r="B267">
            <v>6102</v>
          </cell>
          <cell r="C267" t="str">
            <v xml:space="preserve"> 부경</v>
          </cell>
          <cell r="D267" t="str">
            <v>PC</v>
          </cell>
          <cell r="E267">
            <v>80</v>
          </cell>
          <cell r="F267">
            <v>1200</v>
          </cell>
          <cell r="G267">
            <v>0</v>
          </cell>
          <cell r="H267">
            <v>0</v>
          </cell>
          <cell r="I267">
            <v>1200</v>
          </cell>
          <cell r="J267">
            <v>14</v>
          </cell>
          <cell r="K267">
            <v>210</v>
          </cell>
          <cell r="N267">
            <v>12</v>
          </cell>
          <cell r="O267">
            <v>180</v>
          </cell>
          <cell r="Q267">
            <v>14</v>
          </cell>
          <cell r="R267">
            <v>210</v>
          </cell>
          <cell r="T267">
            <v>19</v>
          </cell>
          <cell r="U267">
            <v>285</v>
          </cell>
          <cell r="W267">
            <v>21</v>
          </cell>
          <cell r="X267">
            <v>315</v>
          </cell>
        </row>
        <row r="268">
          <cell r="A268" t="str">
            <v>부산</v>
          </cell>
          <cell r="B268">
            <v>6106</v>
          </cell>
          <cell r="C268" t="str">
            <v xml:space="preserve"> 현대비지니스</v>
          </cell>
          <cell r="D268" t="str">
            <v>접수</v>
          </cell>
          <cell r="E268">
            <v>11</v>
          </cell>
          <cell r="F268">
            <v>33</v>
          </cell>
          <cell r="G268">
            <v>0</v>
          </cell>
          <cell r="H268">
            <v>0</v>
          </cell>
          <cell r="I268">
            <v>33</v>
          </cell>
          <cell r="Q268">
            <v>11</v>
          </cell>
          <cell r="R268">
            <v>33</v>
          </cell>
        </row>
        <row r="269">
          <cell r="A269" t="str">
            <v>부산</v>
          </cell>
          <cell r="B269">
            <v>6106</v>
          </cell>
          <cell r="C269" t="str">
            <v xml:space="preserve"> 현대비지니스</v>
          </cell>
          <cell r="D269" t="str">
            <v>O/A</v>
          </cell>
          <cell r="E269">
            <v>114</v>
          </cell>
          <cell r="F269">
            <v>1140</v>
          </cell>
          <cell r="G269">
            <v>0</v>
          </cell>
          <cell r="H269">
            <v>0</v>
          </cell>
          <cell r="I269">
            <v>1140</v>
          </cell>
          <cell r="J269">
            <v>16</v>
          </cell>
          <cell r="K269">
            <v>160</v>
          </cell>
          <cell r="N269">
            <v>30</v>
          </cell>
          <cell r="O269">
            <v>300</v>
          </cell>
          <cell r="Q269">
            <v>23</v>
          </cell>
          <cell r="R269">
            <v>230</v>
          </cell>
          <cell r="T269">
            <v>27</v>
          </cell>
          <cell r="U269">
            <v>270</v>
          </cell>
          <cell r="W269">
            <v>18</v>
          </cell>
          <cell r="X269">
            <v>180</v>
          </cell>
        </row>
        <row r="270">
          <cell r="A270" t="str">
            <v>부산</v>
          </cell>
          <cell r="B270">
            <v>6110</v>
          </cell>
          <cell r="C270" t="str">
            <v xml:space="preserve"> 희망정보통신공사</v>
          </cell>
          <cell r="D270" t="str">
            <v>PC</v>
          </cell>
          <cell r="E270">
            <v>592</v>
          </cell>
          <cell r="F270">
            <v>9046</v>
          </cell>
          <cell r="G270">
            <v>0</v>
          </cell>
          <cell r="H270">
            <v>0</v>
          </cell>
          <cell r="I270">
            <v>9046</v>
          </cell>
          <cell r="J270">
            <v>119</v>
          </cell>
          <cell r="K270">
            <v>1785</v>
          </cell>
          <cell r="N270">
            <v>108</v>
          </cell>
          <cell r="O270">
            <v>1620</v>
          </cell>
          <cell r="Q270">
            <v>131</v>
          </cell>
          <cell r="R270">
            <v>2024</v>
          </cell>
          <cell r="T270">
            <v>136</v>
          </cell>
          <cell r="U270">
            <v>2102</v>
          </cell>
          <cell r="W270">
            <v>98</v>
          </cell>
          <cell r="X270">
            <v>1515</v>
          </cell>
        </row>
        <row r="271">
          <cell r="A271" t="str">
            <v>부산</v>
          </cell>
          <cell r="B271">
            <v>6113</v>
          </cell>
          <cell r="C271" t="str">
            <v xml:space="preserve"> 메리트</v>
          </cell>
          <cell r="D271" t="str">
            <v>O/A</v>
          </cell>
          <cell r="E271">
            <v>128</v>
          </cell>
          <cell r="F271">
            <v>1280</v>
          </cell>
          <cell r="G271">
            <v>0</v>
          </cell>
          <cell r="H271">
            <v>0</v>
          </cell>
          <cell r="I271">
            <v>1280</v>
          </cell>
          <cell r="J271">
            <v>55</v>
          </cell>
          <cell r="K271">
            <v>550</v>
          </cell>
          <cell r="N271">
            <v>11</v>
          </cell>
          <cell r="O271">
            <v>110</v>
          </cell>
          <cell r="Q271">
            <v>47</v>
          </cell>
          <cell r="R271">
            <v>470</v>
          </cell>
          <cell r="T271">
            <v>2</v>
          </cell>
          <cell r="U271">
            <v>20</v>
          </cell>
          <cell r="W271">
            <v>13</v>
          </cell>
          <cell r="X271">
            <v>130</v>
          </cell>
        </row>
        <row r="272">
          <cell r="A272" t="str">
            <v>부산</v>
          </cell>
          <cell r="B272">
            <v>6114</v>
          </cell>
          <cell r="C272" t="str">
            <v xml:space="preserve"> 경원전자</v>
          </cell>
          <cell r="D272" t="str">
            <v>C/A</v>
          </cell>
          <cell r="E272">
            <v>57</v>
          </cell>
          <cell r="F272">
            <v>570</v>
          </cell>
          <cell r="G272">
            <v>0</v>
          </cell>
          <cell r="H272">
            <v>0</v>
          </cell>
          <cell r="I272">
            <v>570</v>
          </cell>
          <cell r="J272">
            <v>15</v>
          </cell>
          <cell r="K272">
            <v>150</v>
          </cell>
          <cell r="N272">
            <v>7</v>
          </cell>
          <cell r="O272">
            <v>70</v>
          </cell>
          <cell r="Q272">
            <v>13</v>
          </cell>
          <cell r="R272">
            <v>130</v>
          </cell>
          <cell r="T272">
            <v>12</v>
          </cell>
          <cell r="U272">
            <v>120</v>
          </cell>
          <cell r="W272">
            <v>10</v>
          </cell>
          <cell r="X272">
            <v>100</v>
          </cell>
        </row>
        <row r="273">
          <cell r="A273" t="str">
            <v>부산</v>
          </cell>
          <cell r="B273">
            <v>6123</v>
          </cell>
          <cell r="C273" t="str">
            <v xml:space="preserve"> 현대홈피아</v>
          </cell>
          <cell r="D273" t="str">
            <v>H/A</v>
          </cell>
          <cell r="E273">
            <v>620</v>
          </cell>
          <cell r="F273">
            <v>6145</v>
          </cell>
          <cell r="G273">
            <v>0</v>
          </cell>
          <cell r="H273">
            <v>0</v>
          </cell>
          <cell r="I273">
            <v>6145</v>
          </cell>
          <cell r="J273">
            <v>159</v>
          </cell>
          <cell r="K273">
            <v>1590</v>
          </cell>
          <cell r="N273">
            <v>121</v>
          </cell>
          <cell r="O273">
            <v>1210</v>
          </cell>
          <cell r="Q273">
            <v>140</v>
          </cell>
          <cell r="R273">
            <v>1331</v>
          </cell>
          <cell r="T273">
            <v>132</v>
          </cell>
          <cell r="U273">
            <v>1337</v>
          </cell>
          <cell r="W273">
            <v>68</v>
          </cell>
          <cell r="X273">
            <v>677</v>
          </cell>
        </row>
        <row r="274">
          <cell r="A274" t="str">
            <v>부산</v>
          </cell>
          <cell r="B274">
            <v>6124</v>
          </cell>
          <cell r="C274" t="str">
            <v xml:space="preserve"> 동아정보통신</v>
          </cell>
          <cell r="D274" t="str">
            <v>K/P</v>
          </cell>
          <cell r="E274">
            <v>56</v>
          </cell>
          <cell r="F274">
            <v>669</v>
          </cell>
          <cell r="G274">
            <v>0</v>
          </cell>
          <cell r="H274">
            <v>0</v>
          </cell>
          <cell r="I274">
            <v>669</v>
          </cell>
          <cell r="J274">
            <v>20</v>
          </cell>
          <cell r="K274">
            <v>232</v>
          </cell>
          <cell r="N274">
            <v>24</v>
          </cell>
          <cell r="O274">
            <v>288</v>
          </cell>
          <cell r="Q274">
            <v>12</v>
          </cell>
          <cell r="R274">
            <v>149</v>
          </cell>
        </row>
        <row r="275">
          <cell r="A275" t="str">
            <v>부산</v>
          </cell>
          <cell r="B275">
            <v>6129</v>
          </cell>
          <cell r="C275" t="str">
            <v xml:space="preserve"> 부광통신공사</v>
          </cell>
          <cell r="D275" t="str">
            <v>K/P</v>
          </cell>
          <cell r="E275">
            <v>67</v>
          </cell>
          <cell r="F275">
            <v>717</v>
          </cell>
          <cell r="G275">
            <v>0</v>
          </cell>
          <cell r="H275">
            <v>0</v>
          </cell>
          <cell r="I275">
            <v>717</v>
          </cell>
          <cell r="N275">
            <v>19</v>
          </cell>
          <cell r="O275">
            <v>192</v>
          </cell>
          <cell r="Q275">
            <v>18</v>
          </cell>
          <cell r="R275">
            <v>203</v>
          </cell>
          <cell r="T275">
            <v>30</v>
          </cell>
          <cell r="U275">
            <v>322</v>
          </cell>
        </row>
        <row r="276">
          <cell r="A276" t="str">
            <v>부산</v>
          </cell>
          <cell r="B276">
            <v>6130</v>
          </cell>
          <cell r="C276" t="str">
            <v xml:space="preserve"> 삼오정보통신</v>
          </cell>
          <cell r="D276" t="str">
            <v>PGR</v>
          </cell>
          <cell r="E276">
            <v>26</v>
          </cell>
          <cell r="F276">
            <v>130</v>
          </cell>
          <cell r="G276">
            <v>0</v>
          </cell>
          <cell r="H276">
            <v>0</v>
          </cell>
          <cell r="I276">
            <v>130</v>
          </cell>
          <cell r="J276">
            <v>16</v>
          </cell>
          <cell r="K276">
            <v>80</v>
          </cell>
          <cell r="N276">
            <v>10</v>
          </cell>
          <cell r="O276">
            <v>50</v>
          </cell>
        </row>
        <row r="277">
          <cell r="A277" t="str">
            <v>부산</v>
          </cell>
          <cell r="B277">
            <v>6131</v>
          </cell>
          <cell r="C277" t="str">
            <v xml:space="preserve"> 현대전화통신</v>
          </cell>
          <cell r="D277" t="str">
            <v>K/P</v>
          </cell>
          <cell r="E277">
            <v>46</v>
          </cell>
          <cell r="F277">
            <v>456</v>
          </cell>
          <cell r="G277">
            <v>0</v>
          </cell>
          <cell r="H277">
            <v>0</v>
          </cell>
          <cell r="I277">
            <v>456</v>
          </cell>
          <cell r="Q277">
            <v>46</v>
          </cell>
          <cell r="R277">
            <v>456</v>
          </cell>
        </row>
        <row r="278">
          <cell r="A278" t="str">
            <v>부산</v>
          </cell>
          <cell r="B278">
            <v>6133</v>
          </cell>
          <cell r="C278" t="str">
            <v xml:space="preserve"> 한국컴퓨터기술</v>
          </cell>
          <cell r="D278" t="str">
            <v>HTL</v>
          </cell>
          <cell r="E278">
            <v>38</v>
          </cell>
          <cell r="F278">
            <v>320</v>
          </cell>
          <cell r="G278">
            <v>0</v>
          </cell>
          <cell r="H278">
            <v>0</v>
          </cell>
          <cell r="I278">
            <v>320</v>
          </cell>
          <cell r="N278">
            <v>15</v>
          </cell>
          <cell r="O278">
            <v>120</v>
          </cell>
          <cell r="Q278">
            <v>14</v>
          </cell>
          <cell r="R278">
            <v>121</v>
          </cell>
          <cell r="T278">
            <v>7</v>
          </cell>
          <cell r="U278">
            <v>61</v>
          </cell>
          <cell r="W278">
            <v>2</v>
          </cell>
          <cell r="X278">
            <v>18</v>
          </cell>
        </row>
        <row r="279">
          <cell r="A279" t="str">
            <v>부산</v>
          </cell>
          <cell r="B279">
            <v>6133</v>
          </cell>
          <cell r="C279" t="str">
            <v xml:space="preserve"> 한국컴퓨터기술</v>
          </cell>
          <cell r="D279" t="str">
            <v>PC</v>
          </cell>
          <cell r="E279">
            <v>207</v>
          </cell>
          <cell r="F279">
            <v>3235</v>
          </cell>
          <cell r="G279">
            <v>0</v>
          </cell>
          <cell r="H279">
            <v>0</v>
          </cell>
          <cell r="I279">
            <v>3235</v>
          </cell>
          <cell r="J279">
            <v>36</v>
          </cell>
          <cell r="K279">
            <v>540</v>
          </cell>
          <cell r="N279">
            <v>64</v>
          </cell>
          <cell r="O279">
            <v>960</v>
          </cell>
          <cell r="Q279">
            <v>57</v>
          </cell>
          <cell r="R279">
            <v>924</v>
          </cell>
          <cell r="T279">
            <v>29</v>
          </cell>
          <cell r="U279">
            <v>470</v>
          </cell>
          <cell r="W279">
            <v>21</v>
          </cell>
          <cell r="X279">
            <v>341</v>
          </cell>
        </row>
        <row r="280">
          <cell r="A280" t="str">
            <v>부산</v>
          </cell>
          <cell r="B280">
            <v>6135</v>
          </cell>
          <cell r="C280" t="str">
            <v xml:space="preserve"> 현대홈테크</v>
          </cell>
          <cell r="D280" t="str">
            <v>H/A</v>
          </cell>
          <cell r="E280">
            <v>388</v>
          </cell>
          <cell r="F280">
            <v>3770</v>
          </cell>
          <cell r="G280">
            <v>0</v>
          </cell>
          <cell r="H280">
            <v>0</v>
          </cell>
          <cell r="I280">
            <v>3770</v>
          </cell>
          <cell r="J280">
            <v>95</v>
          </cell>
          <cell r="K280">
            <v>950</v>
          </cell>
          <cell r="N280">
            <v>116</v>
          </cell>
          <cell r="O280">
            <v>1160</v>
          </cell>
          <cell r="Q280">
            <v>86</v>
          </cell>
          <cell r="R280">
            <v>750</v>
          </cell>
          <cell r="T280">
            <v>46</v>
          </cell>
          <cell r="U280">
            <v>460</v>
          </cell>
          <cell r="W280">
            <v>45</v>
          </cell>
          <cell r="X280">
            <v>450</v>
          </cell>
        </row>
        <row r="281">
          <cell r="A281" t="str">
            <v>부산</v>
          </cell>
          <cell r="B281">
            <v>6136</v>
          </cell>
          <cell r="C281" t="str">
            <v xml:space="preserve"> 오디오프라자</v>
          </cell>
          <cell r="D281" t="str">
            <v>C/A</v>
          </cell>
          <cell r="E281">
            <v>19</v>
          </cell>
          <cell r="F281">
            <v>194</v>
          </cell>
          <cell r="G281">
            <v>0</v>
          </cell>
          <cell r="H281">
            <v>0</v>
          </cell>
          <cell r="I281">
            <v>194</v>
          </cell>
          <cell r="J281">
            <v>6</v>
          </cell>
          <cell r="K281">
            <v>60</v>
          </cell>
          <cell r="N281">
            <v>9</v>
          </cell>
          <cell r="O281">
            <v>90</v>
          </cell>
          <cell r="T281">
            <v>4</v>
          </cell>
          <cell r="U281">
            <v>44</v>
          </cell>
        </row>
        <row r="282">
          <cell r="A282" t="str">
            <v>부산</v>
          </cell>
          <cell r="B282">
            <v>6140</v>
          </cell>
          <cell r="C282" t="str">
            <v xml:space="preserve"> 금강정보통신</v>
          </cell>
          <cell r="D282" t="str">
            <v>K/P</v>
          </cell>
          <cell r="E282">
            <v>154</v>
          </cell>
          <cell r="F282">
            <v>1712</v>
          </cell>
          <cell r="G282">
            <v>0</v>
          </cell>
          <cell r="H282">
            <v>0</v>
          </cell>
          <cell r="I282">
            <v>1712</v>
          </cell>
          <cell r="J282">
            <v>12</v>
          </cell>
          <cell r="K282">
            <v>132</v>
          </cell>
          <cell r="N282">
            <v>30</v>
          </cell>
          <cell r="O282">
            <v>320</v>
          </cell>
          <cell r="Q282">
            <v>37</v>
          </cell>
          <cell r="R282">
            <v>414</v>
          </cell>
          <cell r="T282">
            <v>42</v>
          </cell>
          <cell r="U282">
            <v>458</v>
          </cell>
          <cell r="W282">
            <v>33</v>
          </cell>
          <cell r="X282">
            <v>388</v>
          </cell>
        </row>
        <row r="283">
          <cell r="A283" t="str">
            <v>부산</v>
          </cell>
          <cell r="B283">
            <v>6140</v>
          </cell>
          <cell r="C283" t="str">
            <v xml:space="preserve"> 금강정보통신</v>
          </cell>
          <cell r="D283" t="str">
            <v>PGR</v>
          </cell>
          <cell r="E283">
            <v>155</v>
          </cell>
          <cell r="F283">
            <v>815</v>
          </cell>
          <cell r="G283">
            <v>0</v>
          </cell>
          <cell r="H283">
            <v>0</v>
          </cell>
          <cell r="I283">
            <v>815</v>
          </cell>
          <cell r="J283">
            <v>42</v>
          </cell>
          <cell r="K283">
            <v>210</v>
          </cell>
          <cell r="N283">
            <v>36</v>
          </cell>
          <cell r="O283">
            <v>180</v>
          </cell>
          <cell r="Q283">
            <v>47</v>
          </cell>
          <cell r="R283">
            <v>259</v>
          </cell>
          <cell r="T283">
            <v>27</v>
          </cell>
          <cell r="U283">
            <v>149</v>
          </cell>
          <cell r="W283">
            <v>3</v>
          </cell>
          <cell r="X283">
            <v>17</v>
          </cell>
        </row>
        <row r="284">
          <cell r="A284" t="str">
            <v>부산</v>
          </cell>
          <cell r="B284">
            <v>6144</v>
          </cell>
          <cell r="C284" t="str">
            <v xml:space="preserve"> 유니버스컴퓨터</v>
          </cell>
          <cell r="D284" t="str">
            <v>PC</v>
          </cell>
          <cell r="E284">
            <v>269</v>
          </cell>
          <cell r="F284">
            <v>4327</v>
          </cell>
          <cell r="G284">
            <v>0</v>
          </cell>
          <cell r="H284">
            <v>0</v>
          </cell>
          <cell r="I284">
            <v>4327</v>
          </cell>
          <cell r="J284">
            <v>72</v>
          </cell>
          <cell r="K284">
            <v>1080</v>
          </cell>
          <cell r="N284">
            <v>48</v>
          </cell>
          <cell r="O284">
            <v>720</v>
          </cell>
          <cell r="Q284">
            <v>63</v>
          </cell>
          <cell r="R284">
            <v>1068</v>
          </cell>
          <cell r="T284">
            <v>54</v>
          </cell>
          <cell r="U284">
            <v>916</v>
          </cell>
          <cell r="W284">
            <v>32</v>
          </cell>
          <cell r="X284">
            <v>543</v>
          </cell>
        </row>
        <row r="285">
          <cell r="A285" t="str">
            <v>부산</v>
          </cell>
          <cell r="B285">
            <v>6145</v>
          </cell>
          <cell r="C285" t="str">
            <v xml:space="preserve"> 홈게임프라자</v>
          </cell>
          <cell r="D285" t="str">
            <v>CMB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</row>
        <row r="286">
          <cell r="A286" t="str">
            <v>부산</v>
          </cell>
          <cell r="B286">
            <v>6146</v>
          </cell>
          <cell r="C286" t="str">
            <v xml:space="preserve"> 한국이동통신(주)</v>
          </cell>
          <cell r="D286" t="str">
            <v>PGR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</row>
        <row r="287">
          <cell r="A287" t="str">
            <v>부산</v>
          </cell>
          <cell r="B287">
            <v>6147</v>
          </cell>
          <cell r="C287" t="str">
            <v xml:space="preserve"> 현대전자판매</v>
          </cell>
          <cell r="D287" t="str">
            <v>접수</v>
          </cell>
          <cell r="E287">
            <v>25</v>
          </cell>
          <cell r="F287">
            <v>75</v>
          </cell>
          <cell r="G287">
            <v>0</v>
          </cell>
          <cell r="H287">
            <v>0</v>
          </cell>
          <cell r="I287">
            <v>75</v>
          </cell>
          <cell r="N287">
            <v>16</v>
          </cell>
          <cell r="O287">
            <v>48</v>
          </cell>
          <cell r="Q287">
            <v>9</v>
          </cell>
          <cell r="R287">
            <v>27</v>
          </cell>
        </row>
        <row r="288">
          <cell r="A288" t="str">
            <v>부산</v>
          </cell>
          <cell r="B288">
            <v>6148</v>
          </cell>
          <cell r="C288" t="str">
            <v xml:space="preserve"> 현대프라자</v>
          </cell>
          <cell r="D288" t="str">
            <v>O/A</v>
          </cell>
          <cell r="E288">
            <v>26</v>
          </cell>
          <cell r="F288">
            <v>265</v>
          </cell>
          <cell r="G288">
            <v>0</v>
          </cell>
          <cell r="H288">
            <v>0</v>
          </cell>
          <cell r="I288">
            <v>265</v>
          </cell>
          <cell r="J288">
            <v>10</v>
          </cell>
          <cell r="K288">
            <v>100</v>
          </cell>
          <cell r="N288">
            <v>7</v>
          </cell>
          <cell r="O288">
            <v>70</v>
          </cell>
          <cell r="Q288">
            <v>2</v>
          </cell>
          <cell r="R288">
            <v>21</v>
          </cell>
          <cell r="T288">
            <v>6</v>
          </cell>
          <cell r="U288">
            <v>63</v>
          </cell>
          <cell r="W288">
            <v>1</v>
          </cell>
          <cell r="X288">
            <v>11</v>
          </cell>
        </row>
        <row r="289">
          <cell r="A289" t="str">
            <v>부산</v>
          </cell>
          <cell r="B289">
            <v>6148</v>
          </cell>
          <cell r="C289" t="str">
            <v xml:space="preserve"> 현대프라자</v>
          </cell>
          <cell r="D289" t="str">
            <v>PC</v>
          </cell>
          <cell r="E289">
            <v>159</v>
          </cell>
          <cell r="F289">
            <v>2444</v>
          </cell>
          <cell r="G289">
            <v>0</v>
          </cell>
          <cell r="H289">
            <v>0</v>
          </cell>
          <cell r="I289">
            <v>2444</v>
          </cell>
          <cell r="J289">
            <v>53</v>
          </cell>
          <cell r="K289">
            <v>795</v>
          </cell>
          <cell r="N289">
            <v>28</v>
          </cell>
          <cell r="O289">
            <v>420</v>
          </cell>
          <cell r="Q289">
            <v>33</v>
          </cell>
          <cell r="R289">
            <v>520</v>
          </cell>
          <cell r="T289">
            <v>24</v>
          </cell>
          <cell r="U289">
            <v>378</v>
          </cell>
          <cell r="W289">
            <v>21</v>
          </cell>
          <cell r="X289">
            <v>331</v>
          </cell>
        </row>
        <row r="290">
          <cell r="A290" t="str">
            <v>부산</v>
          </cell>
          <cell r="B290">
            <v>6149</v>
          </cell>
          <cell r="C290" t="str">
            <v xml:space="preserve"> 칠성정보통신</v>
          </cell>
          <cell r="D290" t="str">
            <v>A/P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</row>
        <row r="291">
          <cell r="A291" t="str">
            <v>부산</v>
          </cell>
          <cell r="B291">
            <v>6149</v>
          </cell>
          <cell r="C291" t="str">
            <v xml:space="preserve"> 칠성정보통신</v>
          </cell>
          <cell r="D291" t="str">
            <v>C/P</v>
          </cell>
          <cell r="E291">
            <v>12</v>
          </cell>
          <cell r="F291">
            <v>102</v>
          </cell>
          <cell r="G291">
            <v>0</v>
          </cell>
          <cell r="H291">
            <v>0</v>
          </cell>
          <cell r="I291">
            <v>102</v>
          </cell>
          <cell r="Q291">
            <v>6</v>
          </cell>
          <cell r="R291">
            <v>51</v>
          </cell>
          <cell r="W291">
            <v>6</v>
          </cell>
          <cell r="X291">
            <v>51</v>
          </cell>
        </row>
        <row r="292">
          <cell r="A292" t="str">
            <v>부산</v>
          </cell>
          <cell r="B292">
            <v>6150</v>
          </cell>
          <cell r="C292" t="str">
            <v xml:space="preserve"> 알가컴퓨터</v>
          </cell>
          <cell r="D292" t="str">
            <v>PC</v>
          </cell>
          <cell r="E292">
            <v>378</v>
          </cell>
          <cell r="F292">
            <v>5981</v>
          </cell>
          <cell r="G292">
            <v>0</v>
          </cell>
          <cell r="H292">
            <v>0</v>
          </cell>
          <cell r="I292">
            <v>5981</v>
          </cell>
          <cell r="J292">
            <v>50</v>
          </cell>
          <cell r="K292">
            <v>750</v>
          </cell>
          <cell r="N292">
            <v>33</v>
          </cell>
          <cell r="O292">
            <v>495</v>
          </cell>
          <cell r="Q292">
            <v>88</v>
          </cell>
          <cell r="R292">
            <v>1413</v>
          </cell>
          <cell r="T292">
            <v>129</v>
          </cell>
          <cell r="U292">
            <v>2071</v>
          </cell>
          <cell r="W292">
            <v>78</v>
          </cell>
          <cell r="X292">
            <v>1252</v>
          </cell>
        </row>
        <row r="293">
          <cell r="A293" t="str">
            <v>부산</v>
          </cell>
          <cell r="B293">
            <v>6151</v>
          </cell>
          <cell r="C293" t="str">
            <v xml:space="preserve"> 동광정보산업</v>
          </cell>
          <cell r="D293" t="str">
            <v>PC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</row>
        <row r="294">
          <cell r="A294" t="str">
            <v>부산</v>
          </cell>
          <cell r="B294">
            <v>6152</v>
          </cell>
          <cell r="C294" t="str">
            <v xml:space="preserve"> 신진전자</v>
          </cell>
          <cell r="D294" t="str">
            <v>H/A</v>
          </cell>
          <cell r="E294">
            <v>194</v>
          </cell>
          <cell r="F294">
            <v>1899</v>
          </cell>
          <cell r="G294">
            <v>0</v>
          </cell>
          <cell r="H294">
            <v>0</v>
          </cell>
          <cell r="I294">
            <v>1899</v>
          </cell>
          <cell r="J294">
            <v>8</v>
          </cell>
          <cell r="K294">
            <v>80</v>
          </cell>
          <cell r="N294">
            <v>40</v>
          </cell>
          <cell r="O294">
            <v>400</v>
          </cell>
          <cell r="Q294">
            <v>68</v>
          </cell>
          <cell r="R294">
            <v>561</v>
          </cell>
          <cell r="T294">
            <v>46</v>
          </cell>
          <cell r="U294">
            <v>506</v>
          </cell>
          <cell r="W294">
            <v>32</v>
          </cell>
          <cell r="X294">
            <v>352</v>
          </cell>
        </row>
        <row r="295">
          <cell r="A295" t="str">
            <v>부산</v>
          </cell>
          <cell r="B295">
            <v>6153</v>
          </cell>
          <cell r="C295" t="str">
            <v xml:space="preserve"> 수영카오디오</v>
          </cell>
          <cell r="D295" t="str">
            <v>C/A</v>
          </cell>
          <cell r="E295">
            <v>28</v>
          </cell>
          <cell r="F295">
            <v>280</v>
          </cell>
          <cell r="G295">
            <v>0</v>
          </cell>
          <cell r="H295">
            <v>0</v>
          </cell>
          <cell r="I295">
            <v>280</v>
          </cell>
          <cell r="J295">
            <v>4</v>
          </cell>
          <cell r="K295">
            <v>40</v>
          </cell>
          <cell r="N295">
            <v>6</v>
          </cell>
          <cell r="O295">
            <v>60</v>
          </cell>
          <cell r="Q295">
            <v>5</v>
          </cell>
          <cell r="R295">
            <v>50</v>
          </cell>
          <cell r="T295">
            <v>7</v>
          </cell>
          <cell r="U295">
            <v>70</v>
          </cell>
          <cell r="W295">
            <v>6</v>
          </cell>
          <cell r="X295">
            <v>60</v>
          </cell>
        </row>
        <row r="296">
          <cell r="A296" t="str">
            <v>부산</v>
          </cell>
          <cell r="B296">
            <v>6154</v>
          </cell>
          <cell r="C296" t="str">
            <v xml:space="preserve"> 한국OA시스템</v>
          </cell>
          <cell r="D296" t="str">
            <v>접수</v>
          </cell>
          <cell r="E296">
            <v>13</v>
          </cell>
          <cell r="F296">
            <v>39</v>
          </cell>
          <cell r="G296">
            <v>0</v>
          </cell>
          <cell r="H296">
            <v>0</v>
          </cell>
          <cell r="I296">
            <v>39</v>
          </cell>
          <cell r="Q296">
            <v>13</v>
          </cell>
          <cell r="R296">
            <v>39</v>
          </cell>
        </row>
        <row r="297">
          <cell r="A297" t="str">
            <v>부산</v>
          </cell>
          <cell r="B297">
            <v>6155</v>
          </cell>
          <cell r="C297" t="str">
            <v xml:space="preserve"> 명성카오디오</v>
          </cell>
          <cell r="D297" t="str">
            <v>C/A</v>
          </cell>
          <cell r="E297">
            <v>66</v>
          </cell>
          <cell r="F297">
            <v>660</v>
          </cell>
          <cell r="G297">
            <v>0</v>
          </cell>
          <cell r="H297">
            <v>0</v>
          </cell>
          <cell r="I297">
            <v>660</v>
          </cell>
          <cell r="J297">
            <v>25</v>
          </cell>
          <cell r="K297">
            <v>250</v>
          </cell>
          <cell r="N297">
            <v>14</v>
          </cell>
          <cell r="O297">
            <v>140</v>
          </cell>
          <cell r="Q297">
            <v>8</v>
          </cell>
          <cell r="R297">
            <v>80</v>
          </cell>
          <cell r="T297">
            <v>11</v>
          </cell>
          <cell r="U297">
            <v>110</v>
          </cell>
          <cell r="W297">
            <v>8</v>
          </cell>
          <cell r="X297">
            <v>80</v>
          </cell>
        </row>
        <row r="298">
          <cell r="A298" t="str">
            <v>부산</v>
          </cell>
          <cell r="B298">
            <v>6157</v>
          </cell>
          <cell r="C298" t="str">
            <v xml:space="preserve"> 부일시스템</v>
          </cell>
          <cell r="D298" t="str">
            <v>PC</v>
          </cell>
          <cell r="E298">
            <v>420</v>
          </cell>
          <cell r="F298">
            <v>6513</v>
          </cell>
          <cell r="G298">
            <v>0</v>
          </cell>
          <cell r="H298">
            <v>0</v>
          </cell>
          <cell r="I298">
            <v>6513</v>
          </cell>
          <cell r="J298">
            <v>67</v>
          </cell>
          <cell r="K298">
            <v>1005</v>
          </cell>
          <cell r="N298">
            <v>70</v>
          </cell>
          <cell r="O298">
            <v>1050</v>
          </cell>
          <cell r="Q298">
            <v>102</v>
          </cell>
          <cell r="R298">
            <v>1607</v>
          </cell>
          <cell r="T298">
            <v>105</v>
          </cell>
          <cell r="U298">
            <v>1654</v>
          </cell>
          <cell r="W298">
            <v>76</v>
          </cell>
          <cell r="X298">
            <v>1197</v>
          </cell>
        </row>
        <row r="299">
          <cell r="A299" t="str">
            <v>부산</v>
          </cell>
          <cell r="B299">
            <v>6160</v>
          </cell>
          <cell r="C299" t="str">
            <v xml:space="preserve"> 태원상사</v>
          </cell>
          <cell r="D299" t="str">
            <v>CMB</v>
          </cell>
          <cell r="E299">
            <v>39</v>
          </cell>
          <cell r="F299">
            <v>195</v>
          </cell>
          <cell r="G299">
            <v>0</v>
          </cell>
          <cell r="H299">
            <v>0</v>
          </cell>
          <cell r="I299">
            <v>195</v>
          </cell>
          <cell r="J299">
            <v>17</v>
          </cell>
          <cell r="K299">
            <v>85</v>
          </cell>
          <cell r="N299">
            <v>22</v>
          </cell>
          <cell r="O299">
            <v>110</v>
          </cell>
        </row>
        <row r="300">
          <cell r="A300" t="str">
            <v>부산</v>
          </cell>
          <cell r="B300">
            <v>6162</v>
          </cell>
          <cell r="C300" t="str">
            <v xml:space="preserve"> 한국데</v>
          </cell>
          <cell r="D300" t="str">
            <v>PC</v>
          </cell>
          <cell r="E300">
            <v>128</v>
          </cell>
          <cell r="F300">
            <v>2004</v>
          </cell>
          <cell r="G300">
            <v>0</v>
          </cell>
          <cell r="H300">
            <v>0</v>
          </cell>
          <cell r="I300">
            <v>2004</v>
          </cell>
          <cell r="J300">
            <v>31</v>
          </cell>
          <cell r="K300">
            <v>465</v>
          </cell>
          <cell r="N300">
            <v>18</v>
          </cell>
          <cell r="O300">
            <v>270</v>
          </cell>
          <cell r="Q300">
            <v>31</v>
          </cell>
          <cell r="R300">
            <v>498</v>
          </cell>
          <cell r="T300">
            <v>33</v>
          </cell>
          <cell r="U300">
            <v>530</v>
          </cell>
          <cell r="W300">
            <v>15</v>
          </cell>
          <cell r="X300">
            <v>241</v>
          </cell>
        </row>
        <row r="301">
          <cell r="A301" t="str">
            <v>부산</v>
          </cell>
          <cell r="B301">
            <v>6164</v>
          </cell>
          <cell r="C301" t="str">
            <v xml:space="preserve"> 제일통신</v>
          </cell>
          <cell r="D301" t="str">
            <v>접수</v>
          </cell>
          <cell r="E301">
            <v>36</v>
          </cell>
          <cell r="F301">
            <v>108</v>
          </cell>
          <cell r="G301">
            <v>0</v>
          </cell>
          <cell r="H301">
            <v>0</v>
          </cell>
          <cell r="I301">
            <v>108</v>
          </cell>
          <cell r="J301">
            <v>7</v>
          </cell>
          <cell r="K301">
            <v>21</v>
          </cell>
          <cell r="N301">
            <v>10</v>
          </cell>
          <cell r="O301">
            <v>30</v>
          </cell>
          <cell r="Q301">
            <v>8</v>
          </cell>
          <cell r="R301">
            <v>24</v>
          </cell>
          <cell r="T301">
            <v>5</v>
          </cell>
          <cell r="U301">
            <v>15</v>
          </cell>
          <cell r="W301">
            <v>6</v>
          </cell>
          <cell r="X301">
            <v>18</v>
          </cell>
        </row>
        <row r="302">
          <cell r="A302" t="str">
            <v>부산</v>
          </cell>
          <cell r="B302">
            <v>6165</v>
          </cell>
          <cell r="C302" t="str">
            <v xml:space="preserve"> 부산OA</v>
          </cell>
          <cell r="D302" t="str">
            <v>O/A</v>
          </cell>
          <cell r="E302">
            <v>165</v>
          </cell>
          <cell r="F302">
            <v>1650</v>
          </cell>
          <cell r="G302">
            <v>0</v>
          </cell>
          <cell r="H302">
            <v>0</v>
          </cell>
          <cell r="I302">
            <v>1650</v>
          </cell>
          <cell r="J302">
            <v>12</v>
          </cell>
          <cell r="K302">
            <v>120</v>
          </cell>
          <cell r="N302">
            <v>30</v>
          </cell>
          <cell r="O302">
            <v>300</v>
          </cell>
          <cell r="Q302">
            <v>31</v>
          </cell>
          <cell r="R302">
            <v>310</v>
          </cell>
          <cell r="T302">
            <v>44</v>
          </cell>
          <cell r="U302">
            <v>440</v>
          </cell>
          <cell r="W302">
            <v>48</v>
          </cell>
          <cell r="X302">
            <v>480</v>
          </cell>
        </row>
        <row r="303">
          <cell r="A303" t="str">
            <v>부산</v>
          </cell>
          <cell r="B303">
            <v>6168</v>
          </cell>
          <cell r="C303" t="str">
            <v xml:space="preserve"> 전문기사 (박원현)</v>
          </cell>
          <cell r="D303" t="str">
            <v>CAM</v>
          </cell>
          <cell r="E303">
            <v>312</v>
          </cell>
          <cell r="F303">
            <v>2556</v>
          </cell>
          <cell r="G303">
            <v>100</v>
          </cell>
          <cell r="H303">
            <v>0</v>
          </cell>
          <cell r="I303">
            <v>2656</v>
          </cell>
          <cell r="W303">
            <v>312</v>
          </cell>
          <cell r="X303">
            <v>2556</v>
          </cell>
          <cell r="Y303">
            <v>100</v>
          </cell>
        </row>
        <row r="304">
          <cell r="A304" t="str">
            <v>부산</v>
          </cell>
          <cell r="B304">
            <v>6169</v>
          </cell>
          <cell r="C304" t="str">
            <v xml:space="preserve"> 전문기사 (조형준)</v>
          </cell>
          <cell r="D304" t="str">
            <v>HTL</v>
          </cell>
          <cell r="E304">
            <v>20</v>
          </cell>
          <cell r="F304">
            <v>160</v>
          </cell>
          <cell r="G304">
            <v>0</v>
          </cell>
          <cell r="H304">
            <v>0</v>
          </cell>
          <cell r="I304">
            <v>160</v>
          </cell>
          <cell r="W304">
            <v>20</v>
          </cell>
          <cell r="X304">
            <v>160</v>
          </cell>
        </row>
        <row r="305">
          <cell r="A305" t="str">
            <v>부산</v>
          </cell>
          <cell r="B305">
            <v>6169</v>
          </cell>
          <cell r="C305" t="str">
            <v xml:space="preserve"> 전문기사 (조형준)</v>
          </cell>
          <cell r="D305" t="str">
            <v>PC</v>
          </cell>
          <cell r="E305">
            <v>94</v>
          </cell>
          <cell r="F305">
            <v>1410</v>
          </cell>
          <cell r="G305">
            <v>300</v>
          </cell>
          <cell r="H305">
            <v>0</v>
          </cell>
          <cell r="I305">
            <v>1710</v>
          </cell>
          <cell r="W305">
            <v>94</v>
          </cell>
          <cell r="X305">
            <v>1410</v>
          </cell>
          <cell r="Y305">
            <v>300</v>
          </cell>
        </row>
        <row r="306">
          <cell r="A306" t="str">
            <v>부산</v>
          </cell>
          <cell r="B306">
            <v>6170</v>
          </cell>
          <cell r="C306" t="str">
            <v xml:space="preserve"> (주)현대</v>
          </cell>
          <cell r="D306" t="str">
            <v>PC</v>
          </cell>
          <cell r="E306">
            <v>4</v>
          </cell>
          <cell r="F306">
            <v>60</v>
          </cell>
          <cell r="G306">
            <v>0</v>
          </cell>
          <cell r="H306">
            <v>0</v>
          </cell>
          <cell r="I306">
            <v>60</v>
          </cell>
          <cell r="W306">
            <v>4</v>
          </cell>
          <cell r="X306">
            <v>60</v>
          </cell>
        </row>
        <row r="307">
          <cell r="A307" t="str">
            <v>북부</v>
          </cell>
          <cell r="B307">
            <v>1117</v>
          </cell>
          <cell r="C307" t="str">
            <v xml:space="preserve"> 아트전자</v>
          </cell>
          <cell r="D307" t="str">
            <v>C/A</v>
          </cell>
          <cell r="E307">
            <v>417</v>
          </cell>
          <cell r="F307">
            <v>4404</v>
          </cell>
          <cell r="G307">
            <v>0</v>
          </cell>
          <cell r="H307">
            <v>0</v>
          </cell>
          <cell r="I307">
            <v>4404</v>
          </cell>
          <cell r="J307">
            <v>91</v>
          </cell>
          <cell r="K307">
            <v>910</v>
          </cell>
          <cell r="N307">
            <v>92</v>
          </cell>
          <cell r="O307">
            <v>920</v>
          </cell>
          <cell r="T307">
            <v>132</v>
          </cell>
          <cell r="U307">
            <v>1452</v>
          </cell>
          <cell r="W307">
            <v>102</v>
          </cell>
          <cell r="X307">
            <v>1122</v>
          </cell>
        </row>
        <row r="308">
          <cell r="A308" t="str">
            <v>북부</v>
          </cell>
          <cell r="B308">
            <v>1178</v>
          </cell>
          <cell r="C308" t="str">
            <v xml:space="preserve"> 현대카스테레오</v>
          </cell>
          <cell r="D308" t="str">
            <v>C/A</v>
          </cell>
          <cell r="E308">
            <v>112</v>
          </cell>
          <cell r="F308">
            <v>1120</v>
          </cell>
          <cell r="G308">
            <v>0</v>
          </cell>
          <cell r="H308">
            <v>0</v>
          </cell>
          <cell r="I308">
            <v>1120</v>
          </cell>
          <cell r="J308">
            <v>32</v>
          </cell>
          <cell r="K308">
            <v>320</v>
          </cell>
          <cell r="N308">
            <v>3</v>
          </cell>
          <cell r="O308">
            <v>30</v>
          </cell>
          <cell r="T308">
            <v>52</v>
          </cell>
          <cell r="U308">
            <v>520</v>
          </cell>
          <cell r="W308">
            <v>25</v>
          </cell>
          <cell r="X308">
            <v>250</v>
          </cell>
        </row>
        <row r="309">
          <cell r="A309" t="str">
            <v>북부</v>
          </cell>
          <cell r="B309">
            <v>2111</v>
          </cell>
          <cell r="C309" t="str">
            <v xml:space="preserve"> 샛별전자</v>
          </cell>
          <cell r="D309" t="str">
            <v>C/A</v>
          </cell>
          <cell r="E309">
            <v>97</v>
          </cell>
          <cell r="F309">
            <v>970</v>
          </cell>
          <cell r="G309">
            <v>0</v>
          </cell>
          <cell r="H309">
            <v>0</v>
          </cell>
          <cell r="I309">
            <v>970</v>
          </cell>
          <cell r="J309">
            <v>19</v>
          </cell>
          <cell r="K309">
            <v>190</v>
          </cell>
          <cell r="Q309">
            <v>44</v>
          </cell>
          <cell r="R309">
            <v>440</v>
          </cell>
          <cell r="T309">
            <v>34</v>
          </cell>
          <cell r="U309">
            <v>340</v>
          </cell>
        </row>
        <row r="310">
          <cell r="A310" t="str">
            <v>북부</v>
          </cell>
          <cell r="B310">
            <v>4513</v>
          </cell>
          <cell r="C310" t="str">
            <v xml:space="preserve"> 현대전자써비스</v>
          </cell>
          <cell r="D310" t="str">
            <v>C/A</v>
          </cell>
          <cell r="E310">
            <v>68</v>
          </cell>
          <cell r="F310">
            <v>726</v>
          </cell>
          <cell r="G310">
            <v>0</v>
          </cell>
          <cell r="H310">
            <v>0</v>
          </cell>
          <cell r="I310">
            <v>726</v>
          </cell>
          <cell r="J310">
            <v>13</v>
          </cell>
          <cell r="K310">
            <v>130</v>
          </cell>
          <cell r="N310">
            <v>9</v>
          </cell>
          <cell r="O310">
            <v>90</v>
          </cell>
          <cell r="T310">
            <v>39</v>
          </cell>
          <cell r="U310">
            <v>429</v>
          </cell>
          <cell r="W310">
            <v>7</v>
          </cell>
          <cell r="X310">
            <v>77</v>
          </cell>
        </row>
        <row r="311">
          <cell r="A311" t="str">
            <v>사상</v>
          </cell>
          <cell r="B311">
            <v>6108</v>
          </cell>
          <cell r="C311" t="str">
            <v xml:space="preserve"> 승현사</v>
          </cell>
          <cell r="D311" t="str">
            <v>C/A</v>
          </cell>
          <cell r="E311">
            <v>18</v>
          </cell>
          <cell r="F311">
            <v>191</v>
          </cell>
          <cell r="G311">
            <v>0</v>
          </cell>
          <cell r="H311">
            <v>0</v>
          </cell>
          <cell r="I311">
            <v>191</v>
          </cell>
          <cell r="J311">
            <v>4</v>
          </cell>
          <cell r="K311">
            <v>40</v>
          </cell>
          <cell r="N311">
            <v>3</v>
          </cell>
          <cell r="O311">
            <v>30</v>
          </cell>
          <cell r="Q311">
            <v>4</v>
          </cell>
          <cell r="R311">
            <v>44</v>
          </cell>
          <cell r="T311">
            <v>5</v>
          </cell>
          <cell r="U311">
            <v>55</v>
          </cell>
          <cell r="W311">
            <v>2</v>
          </cell>
          <cell r="X311">
            <v>22</v>
          </cell>
        </row>
        <row r="312">
          <cell r="A312" t="str">
            <v>사상</v>
          </cell>
          <cell r="B312">
            <v>6128</v>
          </cell>
          <cell r="C312" t="str">
            <v xml:space="preserve"> 원일컴퓨터</v>
          </cell>
          <cell r="D312" t="str">
            <v>HTL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</row>
        <row r="313">
          <cell r="A313" t="str">
            <v>사상</v>
          </cell>
          <cell r="B313">
            <v>6128</v>
          </cell>
          <cell r="C313" t="str">
            <v xml:space="preserve"> 원일컴퓨터</v>
          </cell>
          <cell r="D313" t="str">
            <v>PC</v>
          </cell>
          <cell r="E313">
            <v>1241</v>
          </cell>
          <cell r="F313">
            <v>18996</v>
          </cell>
          <cell r="G313">
            <v>9600</v>
          </cell>
          <cell r="H313">
            <v>1000</v>
          </cell>
          <cell r="I313">
            <v>29596</v>
          </cell>
          <cell r="J313">
            <v>173</v>
          </cell>
          <cell r="K313">
            <v>2595</v>
          </cell>
          <cell r="L313">
            <v>1600</v>
          </cell>
          <cell r="M313">
            <v>1000</v>
          </cell>
          <cell r="N313">
            <v>224</v>
          </cell>
          <cell r="O313">
            <v>3360</v>
          </cell>
          <cell r="P313">
            <v>2000</v>
          </cell>
          <cell r="Q313">
            <v>309</v>
          </cell>
          <cell r="R313">
            <v>4775</v>
          </cell>
          <cell r="S313">
            <v>2000</v>
          </cell>
          <cell r="T313">
            <v>313</v>
          </cell>
          <cell r="U313">
            <v>4836</v>
          </cell>
          <cell r="V313">
            <v>2000</v>
          </cell>
          <cell r="W313">
            <v>222</v>
          </cell>
          <cell r="X313">
            <v>3430</v>
          </cell>
          <cell r="Y313">
            <v>2000</v>
          </cell>
        </row>
        <row r="314">
          <cell r="A314" t="str">
            <v>사상</v>
          </cell>
          <cell r="B314">
            <v>6129</v>
          </cell>
          <cell r="C314" t="str">
            <v xml:space="preserve"> 부광전화공사</v>
          </cell>
          <cell r="D314" t="str">
            <v>K/P</v>
          </cell>
          <cell r="E314">
            <v>5</v>
          </cell>
          <cell r="F314">
            <v>52</v>
          </cell>
          <cell r="G314">
            <v>0</v>
          </cell>
          <cell r="H314">
            <v>0</v>
          </cell>
          <cell r="I314">
            <v>52</v>
          </cell>
          <cell r="J314">
            <v>5</v>
          </cell>
          <cell r="K314">
            <v>52</v>
          </cell>
        </row>
        <row r="315">
          <cell r="A315" t="str">
            <v>사상</v>
          </cell>
          <cell r="B315">
            <v>6131</v>
          </cell>
          <cell r="C315" t="str">
            <v xml:space="preserve"> 현대전화통신공사</v>
          </cell>
          <cell r="D315" t="str">
            <v>A/P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</row>
        <row r="316">
          <cell r="A316" t="str">
            <v>사상</v>
          </cell>
          <cell r="B316">
            <v>6131</v>
          </cell>
          <cell r="C316" t="str">
            <v xml:space="preserve"> 현대전화통신공사</v>
          </cell>
          <cell r="D316" t="str">
            <v>C/P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</row>
        <row r="317">
          <cell r="A317" t="str">
            <v>사상</v>
          </cell>
          <cell r="B317">
            <v>6131</v>
          </cell>
          <cell r="C317" t="str">
            <v xml:space="preserve"> 현대전화통신공사</v>
          </cell>
          <cell r="D317" t="str">
            <v>K/P</v>
          </cell>
          <cell r="E317">
            <v>22</v>
          </cell>
          <cell r="F317">
            <v>220</v>
          </cell>
          <cell r="G317">
            <v>0</v>
          </cell>
          <cell r="H317">
            <v>0</v>
          </cell>
          <cell r="I317">
            <v>220</v>
          </cell>
          <cell r="J317">
            <v>22</v>
          </cell>
          <cell r="K317">
            <v>220</v>
          </cell>
        </row>
        <row r="318">
          <cell r="A318" t="str">
            <v>사상</v>
          </cell>
          <cell r="B318">
            <v>6137</v>
          </cell>
          <cell r="C318" t="str">
            <v xml:space="preserve"> 부일이동통신북구</v>
          </cell>
          <cell r="D318" t="str">
            <v>PGR</v>
          </cell>
          <cell r="E318">
            <v>22</v>
          </cell>
          <cell r="F318">
            <v>114</v>
          </cell>
          <cell r="G318">
            <v>0</v>
          </cell>
          <cell r="H318">
            <v>0</v>
          </cell>
          <cell r="I318">
            <v>114</v>
          </cell>
          <cell r="J318">
            <v>5</v>
          </cell>
          <cell r="K318">
            <v>25</v>
          </cell>
          <cell r="N318">
            <v>9</v>
          </cell>
          <cell r="O318">
            <v>45</v>
          </cell>
          <cell r="Q318">
            <v>4</v>
          </cell>
          <cell r="R318">
            <v>22</v>
          </cell>
          <cell r="T318">
            <v>2</v>
          </cell>
          <cell r="U318">
            <v>11</v>
          </cell>
          <cell r="W318">
            <v>2</v>
          </cell>
          <cell r="X318">
            <v>11</v>
          </cell>
        </row>
        <row r="319">
          <cell r="A319" t="str">
            <v>사상</v>
          </cell>
          <cell r="B319">
            <v>6141</v>
          </cell>
          <cell r="C319" t="str">
            <v xml:space="preserve"> 한국통신사상</v>
          </cell>
          <cell r="D319" t="str">
            <v>PGR</v>
          </cell>
          <cell r="E319">
            <v>22</v>
          </cell>
          <cell r="F319">
            <v>119</v>
          </cell>
          <cell r="G319">
            <v>0</v>
          </cell>
          <cell r="H319">
            <v>0</v>
          </cell>
          <cell r="I319">
            <v>119</v>
          </cell>
          <cell r="J319">
            <v>4</v>
          </cell>
          <cell r="K319">
            <v>20</v>
          </cell>
          <cell r="N319">
            <v>1</v>
          </cell>
          <cell r="O319">
            <v>5</v>
          </cell>
          <cell r="Q319">
            <v>6</v>
          </cell>
          <cell r="R319">
            <v>33</v>
          </cell>
          <cell r="T319">
            <v>10</v>
          </cell>
          <cell r="U319">
            <v>55</v>
          </cell>
          <cell r="W319">
            <v>1</v>
          </cell>
          <cell r="X319">
            <v>6</v>
          </cell>
        </row>
        <row r="320">
          <cell r="A320" t="str">
            <v>사상</v>
          </cell>
          <cell r="B320">
            <v>6156</v>
          </cell>
          <cell r="C320" t="str">
            <v xml:space="preserve"> 멀티미디어사하점</v>
          </cell>
          <cell r="D320" t="str">
            <v>접수</v>
          </cell>
          <cell r="E320">
            <v>30</v>
          </cell>
          <cell r="F320">
            <v>90</v>
          </cell>
          <cell r="G320">
            <v>0</v>
          </cell>
          <cell r="H320">
            <v>0</v>
          </cell>
          <cell r="I320">
            <v>90</v>
          </cell>
          <cell r="J320">
            <v>5</v>
          </cell>
          <cell r="K320">
            <v>15</v>
          </cell>
          <cell r="N320">
            <v>5</v>
          </cell>
          <cell r="O320">
            <v>15</v>
          </cell>
          <cell r="Q320">
            <v>11</v>
          </cell>
          <cell r="R320">
            <v>33</v>
          </cell>
          <cell r="T320">
            <v>5</v>
          </cell>
          <cell r="U320">
            <v>15</v>
          </cell>
          <cell r="W320">
            <v>4</v>
          </cell>
          <cell r="X320">
            <v>12</v>
          </cell>
        </row>
        <row r="321">
          <cell r="A321" t="str">
            <v>사상</v>
          </cell>
          <cell r="B321">
            <v>6156</v>
          </cell>
          <cell r="C321" t="str">
            <v xml:space="preserve"> 멀티미디어사하점</v>
          </cell>
          <cell r="D321" t="str">
            <v>PC</v>
          </cell>
          <cell r="E321">
            <v>105</v>
          </cell>
          <cell r="F321">
            <v>1575</v>
          </cell>
          <cell r="G321">
            <v>0</v>
          </cell>
          <cell r="H321">
            <v>0</v>
          </cell>
          <cell r="I321">
            <v>1575</v>
          </cell>
          <cell r="N321">
            <v>2</v>
          </cell>
          <cell r="O321">
            <v>30</v>
          </cell>
          <cell r="Q321">
            <v>45</v>
          </cell>
          <cell r="R321">
            <v>675</v>
          </cell>
          <cell r="T321">
            <v>24</v>
          </cell>
          <cell r="U321">
            <v>360</v>
          </cell>
          <cell r="W321">
            <v>34</v>
          </cell>
          <cell r="X321">
            <v>510</v>
          </cell>
        </row>
        <row r="322">
          <cell r="A322" t="str">
            <v>사상</v>
          </cell>
          <cell r="B322">
            <v>6158</v>
          </cell>
          <cell r="C322" t="str">
            <v xml:space="preserve"> 현대전자총</v>
          </cell>
          <cell r="D322" t="str">
            <v>접수</v>
          </cell>
          <cell r="E322">
            <v>26</v>
          </cell>
          <cell r="F322">
            <v>78</v>
          </cell>
          <cell r="G322">
            <v>0</v>
          </cell>
          <cell r="H322">
            <v>0</v>
          </cell>
          <cell r="I322">
            <v>78</v>
          </cell>
          <cell r="J322">
            <v>3</v>
          </cell>
          <cell r="K322">
            <v>9</v>
          </cell>
          <cell r="N322">
            <v>9</v>
          </cell>
          <cell r="O322">
            <v>27</v>
          </cell>
          <cell r="Q322">
            <v>4</v>
          </cell>
          <cell r="R322">
            <v>12</v>
          </cell>
          <cell r="T322">
            <v>4</v>
          </cell>
          <cell r="U322">
            <v>12</v>
          </cell>
          <cell r="W322">
            <v>6</v>
          </cell>
          <cell r="X322">
            <v>18</v>
          </cell>
        </row>
        <row r="323">
          <cell r="A323" t="str">
            <v>사상</v>
          </cell>
          <cell r="B323">
            <v>6159</v>
          </cell>
          <cell r="C323" t="str">
            <v xml:space="preserve"> 금산오토시스템</v>
          </cell>
          <cell r="D323" t="str">
            <v>PC</v>
          </cell>
          <cell r="E323">
            <v>551</v>
          </cell>
          <cell r="F323">
            <v>8606</v>
          </cell>
          <cell r="G323">
            <v>0</v>
          </cell>
          <cell r="H323">
            <v>0</v>
          </cell>
          <cell r="I323">
            <v>8606</v>
          </cell>
          <cell r="J323">
            <v>82</v>
          </cell>
          <cell r="K323">
            <v>1230</v>
          </cell>
          <cell r="N323">
            <v>145</v>
          </cell>
          <cell r="O323">
            <v>2175</v>
          </cell>
          <cell r="Q323">
            <v>117</v>
          </cell>
          <cell r="R323">
            <v>1878</v>
          </cell>
          <cell r="T323">
            <v>131</v>
          </cell>
          <cell r="U323">
            <v>2103</v>
          </cell>
          <cell r="W323">
            <v>76</v>
          </cell>
          <cell r="X323">
            <v>1220</v>
          </cell>
        </row>
        <row r="324">
          <cell r="A324" t="str">
            <v>사상</v>
          </cell>
          <cell r="B324">
            <v>6161</v>
          </cell>
          <cell r="C324" t="str">
            <v xml:space="preserve"> 영상카오디오</v>
          </cell>
          <cell r="D324" t="str">
            <v>C/A</v>
          </cell>
          <cell r="E324">
            <v>51</v>
          </cell>
          <cell r="F324">
            <v>537</v>
          </cell>
          <cell r="G324">
            <v>0</v>
          </cell>
          <cell r="H324">
            <v>0</v>
          </cell>
          <cell r="I324">
            <v>537</v>
          </cell>
          <cell r="J324">
            <v>12</v>
          </cell>
          <cell r="K324">
            <v>120</v>
          </cell>
          <cell r="N324">
            <v>12</v>
          </cell>
          <cell r="O324">
            <v>120</v>
          </cell>
          <cell r="Q324">
            <v>11</v>
          </cell>
          <cell r="R324">
            <v>121</v>
          </cell>
          <cell r="T324">
            <v>10</v>
          </cell>
          <cell r="U324">
            <v>110</v>
          </cell>
          <cell r="W324">
            <v>6</v>
          </cell>
          <cell r="X324">
            <v>66</v>
          </cell>
        </row>
        <row r="325">
          <cell r="A325" t="str">
            <v>사상</v>
          </cell>
          <cell r="B325">
            <v>6166</v>
          </cell>
          <cell r="C325" t="str">
            <v xml:space="preserve"> 부산OA</v>
          </cell>
          <cell r="D325" t="str">
            <v>접수</v>
          </cell>
          <cell r="E325">
            <v>2</v>
          </cell>
          <cell r="F325">
            <v>6</v>
          </cell>
          <cell r="G325">
            <v>0</v>
          </cell>
          <cell r="H325">
            <v>0</v>
          </cell>
          <cell r="I325">
            <v>6</v>
          </cell>
          <cell r="N325">
            <v>1</v>
          </cell>
          <cell r="O325">
            <v>3</v>
          </cell>
          <cell r="T325">
            <v>1</v>
          </cell>
          <cell r="U325">
            <v>3</v>
          </cell>
        </row>
        <row r="326">
          <cell r="A326" t="str">
            <v>사상</v>
          </cell>
          <cell r="B326">
            <v>6167</v>
          </cell>
          <cell r="C326" t="str">
            <v xml:space="preserve"> 현대전자</v>
          </cell>
          <cell r="D326" t="str">
            <v>O/A</v>
          </cell>
          <cell r="E326">
            <v>104</v>
          </cell>
          <cell r="F326">
            <v>1040</v>
          </cell>
          <cell r="G326">
            <v>0</v>
          </cell>
          <cell r="H326">
            <v>0</v>
          </cell>
          <cell r="I326">
            <v>1040</v>
          </cell>
          <cell r="N326">
            <v>8</v>
          </cell>
          <cell r="O326">
            <v>80</v>
          </cell>
          <cell r="Q326">
            <v>23</v>
          </cell>
          <cell r="R326">
            <v>230</v>
          </cell>
          <cell r="T326">
            <v>40</v>
          </cell>
          <cell r="U326">
            <v>400</v>
          </cell>
          <cell r="W326">
            <v>33</v>
          </cell>
          <cell r="X326">
            <v>330</v>
          </cell>
        </row>
        <row r="327">
          <cell r="A327" t="str">
            <v>사상</v>
          </cell>
          <cell r="B327">
            <v>6518</v>
          </cell>
          <cell r="C327" t="str">
            <v xml:space="preserve"> 대명전자</v>
          </cell>
          <cell r="D327" t="str">
            <v>C/A</v>
          </cell>
          <cell r="E327">
            <v>41</v>
          </cell>
          <cell r="F327">
            <v>410</v>
          </cell>
          <cell r="G327">
            <v>0</v>
          </cell>
          <cell r="H327">
            <v>0</v>
          </cell>
          <cell r="I327">
            <v>410</v>
          </cell>
          <cell r="J327">
            <v>12</v>
          </cell>
          <cell r="K327">
            <v>120</v>
          </cell>
          <cell r="N327">
            <v>7</v>
          </cell>
          <cell r="O327">
            <v>70</v>
          </cell>
          <cell r="Q327">
            <v>5</v>
          </cell>
          <cell r="R327">
            <v>50</v>
          </cell>
          <cell r="T327">
            <v>10</v>
          </cell>
          <cell r="U327">
            <v>100</v>
          </cell>
          <cell r="W327">
            <v>7</v>
          </cell>
          <cell r="X327">
            <v>70</v>
          </cell>
        </row>
        <row r="328">
          <cell r="A328" t="str">
            <v>사상</v>
          </cell>
          <cell r="B328">
            <v>6535</v>
          </cell>
          <cell r="C328" t="str">
            <v xml:space="preserve"> 바텔전화사</v>
          </cell>
          <cell r="D328" t="str">
            <v>C/P</v>
          </cell>
          <cell r="E328">
            <v>12</v>
          </cell>
          <cell r="F328">
            <v>100</v>
          </cell>
          <cell r="G328">
            <v>0</v>
          </cell>
          <cell r="H328">
            <v>0</v>
          </cell>
          <cell r="I328">
            <v>100</v>
          </cell>
          <cell r="J328">
            <v>2</v>
          </cell>
          <cell r="K328">
            <v>16</v>
          </cell>
          <cell r="N328">
            <v>4</v>
          </cell>
          <cell r="O328">
            <v>32</v>
          </cell>
          <cell r="Q328">
            <v>1</v>
          </cell>
          <cell r="R328">
            <v>9</v>
          </cell>
          <cell r="T328">
            <v>2</v>
          </cell>
          <cell r="U328">
            <v>17</v>
          </cell>
          <cell r="W328">
            <v>3</v>
          </cell>
          <cell r="X328">
            <v>26</v>
          </cell>
        </row>
        <row r="329">
          <cell r="A329" t="str">
            <v>사상</v>
          </cell>
          <cell r="B329">
            <v>6535</v>
          </cell>
          <cell r="C329" t="str">
            <v xml:space="preserve"> 바텔전화사</v>
          </cell>
          <cell r="D329" t="str">
            <v>PGR</v>
          </cell>
          <cell r="E329">
            <v>11</v>
          </cell>
          <cell r="F329">
            <v>55</v>
          </cell>
          <cell r="G329">
            <v>0</v>
          </cell>
          <cell r="H329">
            <v>0</v>
          </cell>
          <cell r="I329">
            <v>55</v>
          </cell>
          <cell r="J329">
            <v>10</v>
          </cell>
          <cell r="K329">
            <v>50</v>
          </cell>
          <cell r="N329">
            <v>1</v>
          </cell>
          <cell r="O329">
            <v>5</v>
          </cell>
        </row>
        <row r="330">
          <cell r="A330" t="str">
            <v>사상</v>
          </cell>
          <cell r="B330">
            <v>6537</v>
          </cell>
          <cell r="C330" t="str">
            <v xml:space="preserve"> 현대카스테레오</v>
          </cell>
          <cell r="D330" t="str">
            <v>C/A</v>
          </cell>
          <cell r="E330">
            <v>110</v>
          </cell>
          <cell r="F330">
            <v>1158</v>
          </cell>
          <cell r="G330">
            <v>0</v>
          </cell>
          <cell r="H330">
            <v>0</v>
          </cell>
          <cell r="I330">
            <v>1158</v>
          </cell>
          <cell r="J330">
            <v>32</v>
          </cell>
          <cell r="K330">
            <v>320</v>
          </cell>
          <cell r="N330">
            <v>20</v>
          </cell>
          <cell r="O330">
            <v>200</v>
          </cell>
          <cell r="Q330">
            <v>22</v>
          </cell>
          <cell r="R330">
            <v>242</v>
          </cell>
          <cell r="T330">
            <v>26</v>
          </cell>
          <cell r="U330">
            <v>286</v>
          </cell>
          <cell r="W330">
            <v>10</v>
          </cell>
          <cell r="X330">
            <v>110</v>
          </cell>
        </row>
        <row r="331">
          <cell r="A331" t="str">
            <v>사상</v>
          </cell>
          <cell r="B331">
            <v>6802</v>
          </cell>
          <cell r="C331" t="str">
            <v xml:space="preserve"> 신명사</v>
          </cell>
          <cell r="D331" t="str">
            <v>C/A</v>
          </cell>
          <cell r="E331">
            <v>85</v>
          </cell>
          <cell r="F331">
            <v>974</v>
          </cell>
          <cell r="G331">
            <v>0</v>
          </cell>
          <cell r="H331">
            <v>0</v>
          </cell>
          <cell r="I331">
            <v>974</v>
          </cell>
          <cell r="N331">
            <v>23</v>
          </cell>
          <cell r="O331">
            <v>230</v>
          </cell>
          <cell r="Q331">
            <v>11</v>
          </cell>
          <cell r="R331">
            <v>132</v>
          </cell>
          <cell r="T331">
            <v>23</v>
          </cell>
          <cell r="U331">
            <v>276</v>
          </cell>
          <cell r="W331">
            <v>28</v>
          </cell>
          <cell r="X331">
            <v>336</v>
          </cell>
        </row>
        <row r="332">
          <cell r="A332" t="str">
            <v>서대구</v>
          </cell>
          <cell r="B332">
            <v>7101</v>
          </cell>
          <cell r="C332" t="str">
            <v xml:space="preserve"> 도시정보통신</v>
          </cell>
          <cell r="D332" t="str">
            <v>접수</v>
          </cell>
          <cell r="E332">
            <v>43</v>
          </cell>
          <cell r="F332">
            <v>129</v>
          </cell>
          <cell r="G332">
            <v>0</v>
          </cell>
          <cell r="H332">
            <v>0</v>
          </cell>
          <cell r="I332">
            <v>129</v>
          </cell>
          <cell r="J332">
            <v>10</v>
          </cell>
          <cell r="K332">
            <v>30</v>
          </cell>
          <cell r="Q332">
            <v>12</v>
          </cell>
          <cell r="R332">
            <v>36</v>
          </cell>
          <cell r="T332">
            <v>9</v>
          </cell>
          <cell r="U332">
            <v>27</v>
          </cell>
          <cell r="W332">
            <v>12</v>
          </cell>
          <cell r="X332">
            <v>36</v>
          </cell>
        </row>
        <row r="333">
          <cell r="A333" t="str">
            <v>서대구</v>
          </cell>
          <cell r="B333">
            <v>7101</v>
          </cell>
          <cell r="C333" t="str">
            <v xml:space="preserve"> 도시정보통신</v>
          </cell>
          <cell r="D333" t="str">
            <v>A/P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</row>
        <row r="334">
          <cell r="A334" t="str">
            <v>서대구</v>
          </cell>
          <cell r="B334">
            <v>7101</v>
          </cell>
          <cell r="C334" t="str">
            <v xml:space="preserve"> 도시정보통신</v>
          </cell>
          <cell r="D334" t="str">
            <v>C/P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</row>
        <row r="335">
          <cell r="A335" t="str">
            <v>서대구</v>
          </cell>
          <cell r="B335">
            <v>7101</v>
          </cell>
          <cell r="C335" t="str">
            <v xml:space="preserve"> 도시정보통신</v>
          </cell>
          <cell r="D335" t="str">
            <v>K/P</v>
          </cell>
          <cell r="E335">
            <v>28</v>
          </cell>
          <cell r="F335">
            <v>327</v>
          </cell>
          <cell r="G335">
            <v>0</v>
          </cell>
          <cell r="H335">
            <v>0</v>
          </cell>
          <cell r="I335">
            <v>327</v>
          </cell>
          <cell r="J335">
            <v>4</v>
          </cell>
          <cell r="K335">
            <v>40</v>
          </cell>
          <cell r="Q335">
            <v>10</v>
          </cell>
          <cell r="R335">
            <v>120</v>
          </cell>
          <cell r="T335">
            <v>9</v>
          </cell>
          <cell r="U335">
            <v>116</v>
          </cell>
          <cell r="W335">
            <v>5</v>
          </cell>
          <cell r="X335">
            <v>51</v>
          </cell>
        </row>
        <row r="336">
          <cell r="A336" t="str">
            <v>서대구</v>
          </cell>
          <cell r="B336">
            <v>7101</v>
          </cell>
          <cell r="C336" t="str">
            <v xml:space="preserve"> 도시정보통신</v>
          </cell>
          <cell r="D336" t="str">
            <v>PGR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</row>
        <row r="337">
          <cell r="A337" t="str">
            <v>서대구</v>
          </cell>
          <cell r="B337">
            <v>7121</v>
          </cell>
          <cell r="C337" t="str">
            <v xml:space="preserve"> 삼진인포컴</v>
          </cell>
          <cell r="D337" t="str">
            <v>PC</v>
          </cell>
          <cell r="E337">
            <v>206</v>
          </cell>
          <cell r="F337">
            <v>3269</v>
          </cell>
          <cell r="G337">
            <v>0</v>
          </cell>
          <cell r="H337">
            <v>0</v>
          </cell>
          <cell r="I337">
            <v>3269</v>
          </cell>
          <cell r="J337">
            <v>13</v>
          </cell>
          <cell r="K337">
            <v>195</v>
          </cell>
          <cell r="N337">
            <v>74</v>
          </cell>
          <cell r="O337">
            <v>1110</v>
          </cell>
          <cell r="Q337">
            <v>52</v>
          </cell>
          <cell r="R337">
            <v>858</v>
          </cell>
          <cell r="T337">
            <v>29</v>
          </cell>
          <cell r="U337">
            <v>479</v>
          </cell>
          <cell r="W337">
            <v>38</v>
          </cell>
          <cell r="X337">
            <v>627</v>
          </cell>
        </row>
        <row r="338">
          <cell r="A338" t="str">
            <v>서대구</v>
          </cell>
          <cell r="B338">
            <v>7126</v>
          </cell>
          <cell r="C338" t="str">
            <v xml:space="preserve"> 상신정보기술</v>
          </cell>
          <cell r="D338" t="str">
            <v>CMB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</row>
        <row r="339">
          <cell r="A339" t="str">
            <v>서대구</v>
          </cell>
          <cell r="B339">
            <v>7126</v>
          </cell>
          <cell r="C339" t="str">
            <v xml:space="preserve"> 상신정보기술</v>
          </cell>
          <cell r="D339" t="str">
            <v>HTL</v>
          </cell>
          <cell r="E339">
            <v>228</v>
          </cell>
          <cell r="F339">
            <v>1891</v>
          </cell>
          <cell r="G339">
            <v>0</v>
          </cell>
          <cell r="H339">
            <v>0</v>
          </cell>
          <cell r="I339">
            <v>1891</v>
          </cell>
          <cell r="J339">
            <v>23</v>
          </cell>
          <cell r="K339">
            <v>184</v>
          </cell>
          <cell r="N339">
            <v>40</v>
          </cell>
          <cell r="O339">
            <v>320</v>
          </cell>
          <cell r="Q339">
            <v>52</v>
          </cell>
          <cell r="R339">
            <v>437</v>
          </cell>
          <cell r="T339">
            <v>64</v>
          </cell>
          <cell r="U339">
            <v>538</v>
          </cell>
          <cell r="W339">
            <v>49</v>
          </cell>
          <cell r="X339">
            <v>412</v>
          </cell>
        </row>
        <row r="340">
          <cell r="A340" t="str">
            <v>서대구</v>
          </cell>
          <cell r="B340">
            <v>7126</v>
          </cell>
          <cell r="C340" t="str">
            <v xml:space="preserve"> 상신정보기술</v>
          </cell>
          <cell r="D340" t="str">
            <v>PC</v>
          </cell>
          <cell r="E340">
            <v>861</v>
          </cell>
          <cell r="F340">
            <v>13294</v>
          </cell>
          <cell r="G340">
            <v>9800</v>
          </cell>
          <cell r="H340">
            <v>1500</v>
          </cell>
          <cell r="I340">
            <v>24594</v>
          </cell>
          <cell r="J340">
            <v>179</v>
          </cell>
          <cell r="K340">
            <v>2675</v>
          </cell>
          <cell r="L340">
            <v>2000</v>
          </cell>
          <cell r="M340">
            <v>1500</v>
          </cell>
          <cell r="N340">
            <v>165</v>
          </cell>
          <cell r="O340">
            <v>2475</v>
          </cell>
          <cell r="P340">
            <v>2000</v>
          </cell>
          <cell r="Q340">
            <v>184</v>
          </cell>
          <cell r="R340">
            <v>2898</v>
          </cell>
          <cell r="S340">
            <v>2000</v>
          </cell>
          <cell r="T340">
            <v>182</v>
          </cell>
          <cell r="U340">
            <v>2867</v>
          </cell>
          <cell r="V340">
            <v>2000</v>
          </cell>
          <cell r="W340">
            <v>151</v>
          </cell>
          <cell r="X340">
            <v>2379</v>
          </cell>
          <cell r="Y340">
            <v>1800</v>
          </cell>
        </row>
        <row r="341">
          <cell r="A341" t="str">
            <v>서대구</v>
          </cell>
          <cell r="B341">
            <v>7131</v>
          </cell>
          <cell r="C341" t="str">
            <v xml:space="preserve"> 지성전자</v>
          </cell>
          <cell r="D341" t="str">
            <v>H/A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</row>
        <row r="342">
          <cell r="A342" t="str">
            <v>서대구</v>
          </cell>
          <cell r="B342">
            <v>7133</v>
          </cell>
          <cell r="C342" t="str">
            <v xml:space="preserve"> 강산컴퓨터</v>
          </cell>
          <cell r="D342" t="str">
            <v>접수</v>
          </cell>
          <cell r="W342">
            <v>9</v>
          </cell>
          <cell r="X342">
            <v>27</v>
          </cell>
        </row>
        <row r="343">
          <cell r="A343" t="str">
            <v>서대구</v>
          </cell>
          <cell r="B343">
            <v>7133</v>
          </cell>
          <cell r="C343" t="str">
            <v xml:space="preserve"> 강산컴퓨터</v>
          </cell>
          <cell r="D343" t="str">
            <v>PC</v>
          </cell>
          <cell r="E343">
            <v>212</v>
          </cell>
          <cell r="F343">
            <v>3180</v>
          </cell>
          <cell r="G343">
            <v>0</v>
          </cell>
          <cell r="H343">
            <v>0</v>
          </cell>
          <cell r="I343">
            <v>3180</v>
          </cell>
          <cell r="J343">
            <v>28</v>
          </cell>
          <cell r="K343">
            <v>420</v>
          </cell>
          <cell r="N343">
            <v>11</v>
          </cell>
          <cell r="O343">
            <v>165</v>
          </cell>
          <cell r="Q343">
            <v>40</v>
          </cell>
          <cell r="R343">
            <v>600</v>
          </cell>
          <cell r="T343">
            <v>56</v>
          </cell>
          <cell r="U343">
            <v>840</v>
          </cell>
          <cell r="W343">
            <v>77</v>
          </cell>
          <cell r="X343">
            <v>1155</v>
          </cell>
        </row>
        <row r="344">
          <cell r="A344" t="str">
            <v>서대구</v>
          </cell>
          <cell r="B344">
            <v>7138</v>
          </cell>
          <cell r="C344" t="str">
            <v xml:space="preserve"> 우창통신공사</v>
          </cell>
          <cell r="D344" t="str">
            <v>접수</v>
          </cell>
          <cell r="E344">
            <v>134</v>
          </cell>
          <cell r="F344">
            <v>402</v>
          </cell>
          <cell r="G344">
            <v>0</v>
          </cell>
          <cell r="H344">
            <v>0</v>
          </cell>
          <cell r="I344">
            <v>402</v>
          </cell>
          <cell r="J344">
            <v>22</v>
          </cell>
          <cell r="K344">
            <v>66</v>
          </cell>
          <cell r="N344">
            <v>24</v>
          </cell>
          <cell r="O344">
            <v>72</v>
          </cell>
          <cell r="Q344">
            <v>24</v>
          </cell>
          <cell r="R344">
            <v>72</v>
          </cell>
          <cell r="T344">
            <v>32</v>
          </cell>
          <cell r="U344">
            <v>96</v>
          </cell>
          <cell r="W344">
            <v>32</v>
          </cell>
          <cell r="X344">
            <v>96</v>
          </cell>
        </row>
        <row r="345">
          <cell r="A345" t="str">
            <v>서대구</v>
          </cell>
          <cell r="B345">
            <v>7152</v>
          </cell>
          <cell r="C345" t="str">
            <v xml:space="preserve"> 남대구이동통신</v>
          </cell>
          <cell r="D345" t="str">
            <v>접수</v>
          </cell>
          <cell r="E345">
            <v>47</v>
          </cell>
          <cell r="F345">
            <v>141</v>
          </cell>
          <cell r="G345">
            <v>0</v>
          </cell>
          <cell r="H345">
            <v>0</v>
          </cell>
          <cell r="I345">
            <v>141</v>
          </cell>
          <cell r="Q345">
            <v>28</v>
          </cell>
          <cell r="R345">
            <v>84</v>
          </cell>
          <cell r="T345">
            <v>10</v>
          </cell>
          <cell r="U345">
            <v>30</v>
          </cell>
          <cell r="W345">
            <v>9</v>
          </cell>
          <cell r="X345">
            <v>27</v>
          </cell>
        </row>
        <row r="346">
          <cell r="A346" t="str">
            <v>서대구</v>
          </cell>
          <cell r="B346">
            <v>7534</v>
          </cell>
          <cell r="C346" t="str">
            <v xml:space="preserve"> 한국이통구미</v>
          </cell>
          <cell r="D346" t="str">
            <v>PGR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</row>
        <row r="347">
          <cell r="A347" t="str">
            <v>서대구</v>
          </cell>
          <cell r="B347">
            <v>7543</v>
          </cell>
          <cell r="C347" t="str">
            <v xml:space="preserve"> 대영통신공사</v>
          </cell>
          <cell r="D347" t="str">
            <v>접수</v>
          </cell>
          <cell r="W347">
            <v>7</v>
          </cell>
          <cell r="X347">
            <v>21</v>
          </cell>
        </row>
        <row r="348">
          <cell r="A348" t="str">
            <v>서대구</v>
          </cell>
          <cell r="B348">
            <v>7543</v>
          </cell>
          <cell r="C348" t="str">
            <v xml:space="preserve"> 대영통신공사</v>
          </cell>
          <cell r="D348" t="str">
            <v>K/P</v>
          </cell>
          <cell r="E348">
            <v>25</v>
          </cell>
          <cell r="F348">
            <v>300</v>
          </cell>
          <cell r="G348">
            <v>0</v>
          </cell>
          <cell r="H348">
            <v>0</v>
          </cell>
          <cell r="I348">
            <v>300</v>
          </cell>
          <cell r="Q348">
            <v>12</v>
          </cell>
          <cell r="R348">
            <v>144</v>
          </cell>
          <cell r="T348">
            <v>8</v>
          </cell>
          <cell r="U348">
            <v>96</v>
          </cell>
          <cell r="W348">
            <v>5</v>
          </cell>
          <cell r="X348">
            <v>60</v>
          </cell>
        </row>
        <row r="349">
          <cell r="A349" t="str">
            <v>서대구</v>
          </cell>
          <cell r="B349">
            <v>7547</v>
          </cell>
          <cell r="C349" t="str">
            <v xml:space="preserve"> 달구벌컴퓨터</v>
          </cell>
          <cell r="D349" t="str">
            <v>접수</v>
          </cell>
          <cell r="W349">
            <v>10</v>
          </cell>
          <cell r="X349">
            <v>30</v>
          </cell>
        </row>
        <row r="350">
          <cell r="A350" t="str">
            <v>서대구</v>
          </cell>
          <cell r="B350">
            <v>7547</v>
          </cell>
          <cell r="C350" t="str">
            <v xml:space="preserve"> 달구벌컴퓨터</v>
          </cell>
          <cell r="D350" t="str">
            <v>PC</v>
          </cell>
          <cell r="E350">
            <v>300</v>
          </cell>
          <cell r="F350">
            <v>4783</v>
          </cell>
          <cell r="G350">
            <v>0</v>
          </cell>
          <cell r="H350">
            <v>0</v>
          </cell>
          <cell r="I350">
            <v>4783</v>
          </cell>
          <cell r="J350">
            <v>61</v>
          </cell>
          <cell r="K350">
            <v>915</v>
          </cell>
          <cell r="N350">
            <v>51</v>
          </cell>
          <cell r="O350">
            <v>765</v>
          </cell>
          <cell r="Q350">
            <v>65</v>
          </cell>
          <cell r="R350">
            <v>1073</v>
          </cell>
          <cell r="T350">
            <v>67</v>
          </cell>
          <cell r="U350">
            <v>1106</v>
          </cell>
          <cell r="W350">
            <v>56</v>
          </cell>
          <cell r="X350">
            <v>924</v>
          </cell>
        </row>
        <row r="351">
          <cell r="A351" t="str">
            <v>서대구</v>
          </cell>
          <cell r="B351">
            <v>7549</v>
          </cell>
          <cell r="C351" t="str">
            <v xml:space="preserve"> 현대전자구미</v>
          </cell>
          <cell r="D351" t="str">
            <v>접수</v>
          </cell>
          <cell r="E351">
            <v>39</v>
          </cell>
          <cell r="F351">
            <v>117</v>
          </cell>
          <cell r="G351">
            <v>0</v>
          </cell>
          <cell r="H351">
            <v>0</v>
          </cell>
          <cell r="I351">
            <v>117</v>
          </cell>
          <cell r="Q351">
            <v>20</v>
          </cell>
          <cell r="R351">
            <v>60</v>
          </cell>
          <cell r="T351">
            <v>8</v>
          </cell>
          <cell r="U351">
            <v>24</v>
          </cell>
          <cell r="W351">
            <v>11</v>
          </cell>
          <cell r="X351">
            <v>33</v>
          </cell>
        </row>
        <row r="352">
          <cell r="A352" t="str">
            <v>서대구</v>
          </cell>
          <cell r="B352">
            <v>7549</v>
          </cell>
          <cell r="C352" t="str">
            <v xml:space="preserve"> 현대전자구미</v>
          </cell>
          <cell r="D352" t="str">
            <v>O/A</v>
          </cell>
          <cell r="E352">
            <v>14</v>
          </cell>
          <cell r="F352">
            <v>140</v>
          </cell>
          <cell r="G352">
            <v>0</v>
          </cell>
          <cell r="H352">
            <v>0</v>
          </cell>
          <cell r="I352">
            <v>140</v>
          </cell>
          <cell r="Q352">
            <v>4</v>
          </cell>
          <cell r="R352">
            <v>40</v>
          </cell>
          <cell r="W352">
            <v>10</v>
          </cell>
          <cell r="X352">
            <v>100</v>
          </cell>
        </row>
        <row r="353">
          <cell r="A353" t="str">
            <v>서부</v>
          </cell>
          <cell r="B353">
            <v>1122</v>
          </cell>
          <cell r="C353" t="str">
            <v xml:space="preserve"> 현대카스테레오</v>
          </cell>
          <cell r="D353" t="str">
            <v>C/A</v>
          </cell>
          <cell r="E353">
            <v>330</v>
          </cell>
          <cell r="F353">
            <v>3300</v>
          </cell>
          <cell r="G353">
            <v>0</v>
          </cell>
          <cell r="H353">
            <v>0</v>
          </cell>
          <cell r="I353">
            <v>3300</v>
          </cell>
          <cell r="J353">
            <v>70</v>
          </cell>
          <cell r="K353">
            <v>700</v>
          </cell>
          <cell r="N353">
            <v>85</v>
          </cell>
          <cell r="O353">
            <v>850</v>
          </cell>
          <cell r="Q353">
            <v>73</v>
          </cell>
          <cell r="R353">
            <v>730</v>
          </cell>
          <cell r="T353">
            <v>53</v>
          </cell>
          <cell r="U353">
            <v>530</v>
          </cell>
          <cell r="W353">
            <v>49</v>
          </cell>
          <cell r="X353">
            <v>490</v>
          </cell>
        </row>
        <row r="354">
          <cell r="A354" t="str">
            <v>서부</v>
          </cell>
          <cell r="B354">
            <v>1138</v>
          </cell>
          <cell r="C354" t="str">
            <v xml:space="preserve"> 광음전자</v>
          </cell>
          <cell r="D354" t="str">
            <v>C/A</v>
          </cell>
          <cell r="E354">
            <v>110</v>
          </cell>
          <cell r="F354">
            <v>1100</v>
          </cell>
          <cell r="G354">
            <v>0</v>
          </cell>
          <cell r="H354">
            <v>0</v>
          </cell>
          <cell r="I354">
            <v>1100</v>
          </cell>
          <cell r="J354">
            <v>17</v>
          </cell>
          <cell r="K354">
            <v>170</v>
          </cell>
          <cell r="N354">
            <v>25</v>
          </cell>
          <cell r="O354">
            <v>250</v>
          </cell>
          <cell r="Q354">
            <v>36</v>
          </cell>
          <cell r="R354">
            <v>360</v>
          </cell>
          <cell r="T354">
            <v>11</v>
          </cell>
          <cell r="U354">
            <v>110</v>
          </cell>
          <cell r="W354">
            <v>21</v>
          </cell>
          <cell r="X354">
            <v>210</v>
          </cell>
        </row>
        <row r="355">
          <cell r="A355" t="str">
            <v>서부</v>
          </cell>
          <cell r="B355">
            <v>1160</v>
          </cell>
          <cell r="C355" t="str">
            <v xml:space="preserve"> 현대카오디오</v>
          </cell>
          <cell r="D355" t="str">
            <v>C/A</v>
          </cell>
          <cell r="E355">
            <v>123</v>
          </cell>
          <cell r="F355">
            <v>1230</v>
          </cell>
          <cell r="G355">
            <v>0</v>
          </cell>
          <cell r="H355">
            <v>0</v>
          </cell>
          <cell r="I355">
            <v>1230</v>
          </cell>
          <cell r="J355">
            <v>21</v>
          </cell>
          <cell r="K355">
            <v>210</v>
          </cell>
          <cell r="N355">
            <v>33</v>
          </cell>
          <cell r="O355">
            <v>330</v>
          </cell>
          <cell r="Q355">
            <v>26</v>
          </cell>
          <cell r="R355">
            <v>260</v>
          </cell>
          <cell r="T355">
            <v>28</v>
          </cell>
          <cell r="U355">
            <v>280</v>
          </cell>
          <cell r="W355">
            <v>15</v>
          </cell>
          <cell r="X355">
            <v>150</v>
          </cell>
        </row>
        <row r="356">
          <cell r="A356" t="str">
            <v>서부</v>
          </cell>
          <cell r="B356">
            <v>4537</v>
          </cell>
          <cell r="C356" t="str">
            <v xml:space="preserve"> 현대카스트레오</v>
          </cell>
          <cell r="D356" t="str">
            <v>C/A</v>
          </cell>
          <cell r="E356">
            <v>59</v>
          </cell>
          <cell r="F356">
            <v>625</v>
          </cell>
          <cell r="G356">
            <v>0</v>
          </cell>
          <cell r="H356">
            <v>0</v>
          </cell>
          <cell r="I356">
            <v>625</v>
          </cell>
          <cell r="J356">
            <v>11</v>
          </cell>
          <cell r="K356">
            <v>110</v>
          </cell>
          <cell r="N356">
            <v>13</v>
          </cell>
          <cell r="O356">
            <v>130</v>
          </cell>
          <cell r="Q356">
            <v>18</v>
          </cell>
          <cell r="R356">
            <v>198</v>
          </cell>
          <cell r="T356">
            <v>7</v>
          </cell>
          <cell r="U356">
            <v>77</v>
          </cell>
          <cell r="W356">
            <v>10</v>
          </cell>
          <cell r="X356">
            <v>110</v>
          </cell>
        </row>
        <row r="357">
          <cell r="A357" t="str">
            <v>서산</v>
          </cell>
          <cell r="B357">
            <v>3403</v>
          </cell>
          <cell r="C357" t="str">
            <v xml:space="preserve"> 가람유통</v>
          </cell>
          <cell r="D357" t="str">
            <v>PC</v>
          </cell>
          <cell r="E357">
            <v>85</v>
          </cell>
          <cell r="F357">
            <v>1332</v>
          </cell>
          <cell r="G357">
            <v>0</v>
          </cell>
          <cell r="H357">
            <v>0</v>
          </cell>
          <cell r="I357">
            <v>1332</v>
          </cell>
          <cell r="J357">
            <v>19</v>
          </cell>
          <cell r="K357">
            <v>285</v>
          </cell>
          <cell r="N357">
            <v>13</v>
          </cell>
          <cell r="O357">
            <v>195</v>
          </cell>
          <cell r="Q357">
            <v>22</v>
          </cell>
          <cell r="R357">
            <v>354</v>
          </cell>
          <cell r="T357">
            <v>20</v>
          </cell>
          <cell r="U357">
            <v>321</v>
          </cell>
          <cell r="W357">
            <v>11</v>
          </cell>
          <cell r="X357">
            <v>177</v>
          </cell>
        </row>
        <row r="358">
          <cell r="A358" t="str">
            <v>서산</v>
          </cell>
          <cell r="B358">
            <v>3403</v>
          </cell>
          <cell r="C358" t="str">
            <v xml:space="preserve"> 가람유통</v>
          </cell>
          <cell r="Z358">
            <v>29</v>
          </cell>
          <cell r="AA358">
            <v>466</v>
          </cell>
        </row>
        <row r="359">
          <cell r="A359" t="str">
            <v>서산</v>
          </cell>
          <cell r="B359">
            <v>3411</v>
          </cell>
          <cell r="C359" t="str">
            <v xml:space="preserve"> 대한전업통신</v>
          </cell>
          <cell r="D359" t="str">
            <v>A/P</v>
          </cell>
          <cell r="E359">
            <v>41</v>
          </cell>
          <cell r="F359">
            <v>254</v>
          </cell>
          <cell r="G359">
            <v>0</v>
          </cell>
          <cell r="H359">
            <v>0</v>
          </cell>
          <cell r="I359">
            <v>254</v>
          </cell>
          <cell r="J359">
            <v>12</v>
          </cell>
          <cell r="K359">
            <v>72</v>
          </cell>
          <cell r="N359">
            <v>6</v>
          </cell>
          <cell r="O359">
            <v>36</v>
          </cell>
          <cell r="Q359">
            <v>2</v>
          </cell>
          <cell r="R359">
            <v>13</v>
          </cell>
          <cell r="T359">
            <v>5</v>
          </cell>
          <cell r="U359">
            <v>32</v>
          </cell>
          <cell r="W359">
            <v>16</v>
          </cell>
          <cell r="X359">
            <v>101</v>
          </cell>
        </row>
        <row r="360">
          <cell r="A360" t="str">
            <v>서산</v>
          </cell>
          <cell r="B360">
            <v>3411</v>
          </cell>
          <cell r="C360" t="str">
            <v xml:space="preserve"> 대한전업통신</v>
          </cell>
          <cell r="D360" t="str">
            <v>K/P</v>
          </cell>
          <cell r="E360">
            <v>241</v>
          </cell>
          <cell r="F360">
            <v>2383</v>
          </cell>
          <cell r="G360">
            <v>0</v>
          </cell>
          <cell r="H360">
            <v>0</v>
          </cell>
          <cell r="I360">
            <v>2383</v>
          </cell>
          <cell r="J360">
            <v>50</v>
          </cell>
          <cell r="K360">
            <v>488</v>
          </cell>
          <cell r="N360">
            <v>54</v>
          </cell>
          <cell r="O360">
            <v>524</v>
          </cell>
          <cell r="Q360">
            <v>38</v>
          </cell>
          <cell r="R360">
            <v>383</v>
          </cell>
          <cell r="T360">
            <v>54</v>
          </cell>
          <cell r="U360">
            <v>555</v>
          </cell>
          <cell r="W360">
            <v>45</v>
          </cell>
          <cell r="X360">
            <v>433</v>
          </cell>
        </row>
        <row r="361">
          <cell r="A361" t="str">
            <v>서산</v>
          </cell>
          <cell r="B361">
            <v>3411</v>
          </cell>
          <cell r="C361" t="str">
            <v xml:space="preserve"> 대한 전업</v>
          </cell>
          <cell r="Z361">
            <v>65</v>
          </cell>
          <cell r="AA361">
            <v>558</v>
          </cell>
        </row>
        <row r="362">
          <cell r="A362" t="str">
            <v>서산</v>
          </cell>
          <cell r="B362">
            <v>3419</v>
          </cell>
          <cell r="C362" t="str">
            <v xml:space="preserve"> 당진무선</v>
          </cell>
          <cell r="D362" t="str">
            <v>접수</v>
          </cell>
          <cell r="E362">
            <v>22</v>
          </cell>
          <cell r="F362">
            <v>66</v>
          </cell>
          <cell r="G362">
            <v>0</v>
          </cell>
          <cell r="H362">
            <v>0</v>
          </cell>
          <cell r="I362">
            <v>66</v>
          </cell>
          <cell r="J362">
            <v>5</v>
          </cell>
          <cell r="K362">
            <v>15</v>
          </cell>
          <cell r="N362">
            <v>1</v>
          </cell>
          <cell r="O362">
            <v>3</v>
          </cell>
          <cell r="Q362">
            <v>3</v>
          </cell>
          <cell r="R362">
            <v>9</v>
          </cell>
          <cell r="T362">
            <v>7</v>
          </cell>
          <cell r="U362">
            <v>21</v>
          </cell>
          <cell r="W362">
            <v>6</v>
          </cell>
          <cell r="X362">
            <v>18</v>
          </cell>
        </row>
        <row r="363">
          <cell r="A363" t="str">
            <v>서산</v>
          </cell>
          <cell r="B363">
            <v>3432</v>
          </cell>
          <cell r="C363" t="str">
            <v xml:space="preserve"> (주)벽우</v>
          </cell>
          <cell r="D363" t="str">
            <v>PC</v>
          </cell>
          <cell r="E363">
            <v>10</v>
          </cell>
          <cell r="F363">
            <v>168</v>
          </cell>
          <cell r="G363">
            <v>0</v>
          </cell>
          <cell r="H363">
            <v>0</v>
          </cell>
          <cell r="I363">
            <v>168</v>
          </cell>
          <cell r="J363">
            <v>2</v>
          </cell>
          <cell r="K363">
            <v>30</v>
          </cell>
          <cell r="N363">
            <v>2</v>
          </cell>
          <cell r="O363">
            <v>30</v>
          </cell>
          <cell r="Q363">
            <v>2</v>
          </cell>
          <cell r="R363">
            <v>36</v>
          </cell>
          <cell r="T363">
            <v>2</v>
          </cell>
          <cell r="U363">
            <v>36</v>
          </cell>
          <cell r="W363">
            <v>2</v>
          </cell>
          <cell r="X363">
            <v>36</v>
          </cell>
        </row>
        <row r="364">
          <cell r="A364" t="str">
            <v>서산</v>
          </cell>
          <cell r="B364">
            <v>3432</v>
          </cell>
          <cell r="C364" t="str">
            <v xml:space="preserve"> (주)벽우</v>
          </cell>
          <cell r="Z364">
            <v>3</v>
          </cell>
          <cell r="AA364">
            <v>54</v>
          </cell>
        </row>
        <row r="365">
          <cell r="A365" t="str">
            <v>서산</v>
          </cell>
          <cell r="B365">
            <v>3433</v>
          </cell>
          <cell r="C365" t="str">
            <v xml:space="preserve"> 우성시스템</v>
          </cell>
          <cell r="D365" t="str">
            <v>PC</v>
          </cell>
          <cell r="E365">
            <v>63</v>
          </cell>
          <cell r="F365">
            <v>979</v>
          </cell>
          <cell r="G365">
            <v>0</v>
          </cell>
          <cell r="H365">
            <v>0</v>
          </cell>
          <cell r="I365">
            <v>979</v>
          </cell>
          <cell r="J365">
            <v>5</v>
          </cell>
          <cell r="K365">
            <v>75</v>
          </cell>
          <cell r="N365">
            <v>15</v>
          </cell>
          <cell r="O365">
            <v>225</v>
          </cell>
          <cell r="Q365">
            <v>7</v>
          </cell>
          <cell r="R365">
            <v>111</v>
          </cell>
          <cell r="T365">
            <v>18</v>
          </cell>
          <cell r="U365">
            <v>284</v>
          </cell>
          <cell r="W365">
            <v>18</v>
          </cell>
          <cell r="X365">
            <v>284</v>
          </cell>
        </row>
        <row r="366">
          <cell r="A366" t="str">
            <v>서산</v>
          </cell>
          <cell r="B366">
            <v>3435</v>
          </cell>
          <cell r="C366" t="str">
            <v xml:space="preserve"> 혜성전산</v>
          </cell>
          <cell r="D366" t="str">
            <v>접수</v>
          </cell>
          <cell r="W366">
            <v>7</v>
          </cell>
          <cell r="X366">
            <v>21</v>
          </cell>
        </row>
        <row r="367">
          <cell r="A367" t="str">
            <v>서산</v>
          </cell>
          <cell r="B367">
            <v>3435</v>
          </cell>
          <cell r="C367" t="str">
            <v xml:space="preserve"> 혜성전산</v>
          </cell>
          <cell r="D367" t="str">
            <v>PC</v>
          </cell>
          <cell r="E367">
            <v>12</v>
          </cell>
          <cell r="F367">
            <v>180</v>
          </cell>
          <cell r="G367">
            <v>0</v>
          </cell>
          <cell r="H367">
            <v>0</v>
          </cell>
          <cell r="I367">
            <v>180</v>
          </cell>
          <cell r="T367">
            <v>3</v>
          </cell>
          <cell r="U367">
            <v>45</v>
          </cell>
          <cell r="W367">
            <v>9</v>
          </cell>
          <cell r="X367">
            <v>135</v>
          </cell>
        </row>
        <row r="368">
          <cell r="A368" t="str">
            <v>서산</v>
          </cell>
          <cell r="B368">
            <v>3436</v>
          </cell>
          <cell r="C368" t="str">
            <v xml:space="preserve"> 현대종합상</v>
          </cell>
          <cell r="D368" t="str">
            <v>PC</v>
          </cell>
          <cell r="E368">
            <v>19</v>
          </cell>
          <cell r="F368">
            <v>285</v>
          </cell>
          <cell r="G368">
            <v>0</v>
          </cell>
          <cell r="H368">
            <v>0</v>
          </cell>
          <cell r="I368">
            <v>285</v>
          </cell>
          <cell r="T368">
            <v>11</v>
          </cell>
          <cell r="U368">
            <v>165</v>
          </cell>
          <cell r="W368">
            <v>8</v>
          </cell>
          <cell r="X368">
            <v>120</v>
          </cell>
        </row>
        <row r="369">
          <cell r="A369" t="str">
            <v>서산</v>
          </cell>
          <cell r="B369">
            <v>3437</v>
          </cell>
          <cell r="C369" t="str">
            <v xml:space="preserve"> 현대전자충</v>
          </cell>
          <cell r="D369" t="str">
            <v>접수</v>
          </cell>
          <cell r="E369">
            <v>40</v>
          </cell>
          <cell r="F369">
            <v>120</v>
          </cell>
          <cell r="G369">
            <v>0</v>
          </cell>
          <cell r="H369">
            <v>0</v>
          </cell>
          <cell r="I369">
            <v>120</v>
          </cell>
          <cell r="T369">
            <v>18</v>
          </cell>
          <cell r="U369">
            <v>54</v>
          </cell>
          <cell r="W369">
            <v>22</v>
          </cell>
          <cell r="X369">
            <v>66</v>
          </cell>
        </row>
        <row r="370">
          <cell r="A370" t="str">
            <v>서울</v>
          </cell>
          <cell r="B370">
            <v>1149</v>
          </cell>
          <cell r="C370" t="str">
            <v xml:space="preserve"> 현대카스트레오</v>
          </cell>
          <cell r="D370" t="str">
            <v>C/A</v>
          </cell>
          <cell r="E370">
            <v>358</v>
          </cell>
          <cell r="F370">
            <v>3580</v>
          </cell>
          <cell r="G370">
            <v>0</v>
          </cell>
          <cell r="H370">
            <v>0</v>
          </cell>
          <cell r="I370">
            <v>3580</v>
          </cell>
          <cell r="J370">
            <v>109</v>
          </cell>
          <cell r="K370">
            <v>1090</v>
          </cell>
          <cell r="N370">
            <v>64</v>
          </cell>
          <cell r="O370">
            <v>640</v>
          </cell>
          <cell r="Q370">
            <v>69</v>
          </cell>
          <cell r="R370">
            <v>690</v>
          </cell>
          <cell r="T370">
            <v>67</v>
          </cell>
          <cell r="U370">
            <v>670</v>
          </cell>
          <cell r="W370">
            <v>49</v>
          </cell>
          <cell r="X370">
            <v>490</v>
          </cell>
        </row>
        <row r="371">
          <cell r="A371" t="str">
            <v>서울</v>
          </cell>
          <cell r="B371">
            <v>1237</v>
          </cell>
          <cell r="C371" t="str">
            <v xml:space="preserve"> 신성전자</v>
          </cell>
          <cell r="D371" t="str">
            <v>C/A</v>
          </cell>
          <cell r="E371">
            <v>21</v>
          </cell>
          <cell r="F371">
            <v>226</v>
          </cell>
          <cell r="G371">
            <v>0</v>
          </cell>
          <cell r="H371">
            <v>0</v>
          </cell>
          <cell r="I371">
            <v>226</v>
          </cell>
          <cell r="N371">
            <v>5</v>
          </cell>
          <cell r="O371">
            <v>50</v>
          </cell>
          <cell r="T371">
            <v>9</v>
          </cell>
          <cell r="U371">
            <v>99</v>
          </cell>
          <cell r="W371">
            <v>7</v>
          </cell>
          <cell r="X371">
            <v>77</v>
          </cell>
        </row>
        <row r="372">
          <cell r="A372" t="str">
            <v>성남</v>
          </cell>
          <cell r="B372">
            <v>4552</v>
          </cell>
          <cell r="C372" t="str">
            <v xml:space="preserve"> 성남전화기</v>
          </cell>
          <cell r="D372" t="str">
            <v>A/P</v>
          </cell>
          <cell r="E372">
            <v>10</v>
          </cell>
          <cell r="F372">
            <v>60</v>
          </cell>
          <cell r="G372">
            <v>0</v>
          </cell>
          <cell r="H372">
            <v>0</v>
          </cell>
          <cell r="I372">
            <v>60</v>
          </cell>
          <cell r="N372">
            <v>2</v>
          </cell>
          <cell r="O372">
            <v>12</v>
          </cell>
          <cell r="Q372">
            <v>4</v>
          </cell>
          <cell r="R372">
            <v>24</v>
          </cell>
          <cell r="T372">
            <v>4</v>
          </cell>
          <cell r="U372">
            <v>24</v>
          </cell>
        </row>
        <row r="373">
          <cell r="A373" t="str">
            <v>성남</v>
          </cell>
          <cell r="B373">
            <v>4552</v>
          </cell>
          <cell r="C373" t="str">
            <v xml:space="preserve"> 성남전화기</v>
          </cell>
          <cell r="D373" t="str">
            <v>C/P</v>
          </cell>
          <cell r="E373">
            <v>193</v>
          </cell>
          <cell r="F373">
            <v>1544</v>
          </cell>
          <cell r="G373">
            <v>0</v>
          </cell>
          <cell r="H373">
            <v>0</v>
          </cell>
          <cell r="I373">
            <v>1544</v>
          </cell>
          <cell r="N373">
            <v>50</v>
          </cell>
          <cell r="O373">
            <v>400</v>
          </cell>
          <cell r="Q373">
            <v>56</v>
          </cell>
          <cell r="R373">
            <v>448</v>
          </cell>
          <cell r="T373">
            <v>62</v>
          </cell>
          <cell r="U373">
            <v>496</v>
          </cell>
          <cell r="W373">
            <v>25</v>
          </cell>
          <cell r="X373">
            <v>200</v>
          </cell>
        </row>
        <row r="374">
          <cell r="A374" t="str">
            <v>성남</v>
          </cell>
          <cell r="B374">
            <v>4564</v>
          </cell>
          <cell r="C374" t="str">
            <v xml:space="preserve"> 한솔오에이</v>
          </cell>
          <cell r="D374" t="str">
            <v>HTL</v>
          </cell>
          <cell r="E374">
            <v>73</v>
          </cell>
          <cell r="F374">
            <v>584</v>
          </cell>
          <cell r="G374">
            <v>0</v>
          </cell>
          <cell r="H374">
            <v>0</v>
          </cell>
          <cell r="I374">
            <v>584</v>
          </cell>
          <cell r="J374">
            <v>16</v>
          </cell>
          <cell r="K374">
            <v>128</v>
          </cell>
          <cell r="Q374">
            <v>51</v>
          </cell>
          <cell r="R374">
            <v>408</v>
          </cell>
          <cell r="T374">
            <v>6</v>
          </cell>
          <cell r="U374">
            <v>48</v>
          </cell>
        </row>
        <row r="375">
          <cell r="A375" t="str">
            <v>성남</v>
          </cell>
          <cell r="B375">
            <v>4564</v>
          </cell>
          <cell r="C375" t="str">
            <v xml:space="preserve"> 한솔오에이</v>
          </cell>
          <cell r="D375" t="str">
            <v>PC</v>
          </cell>
          <cell r="E375">
            <v>485</v>
          </cell>
          <cell r="F375">
            <v>7275</v>
          </cell>
          <cell r="G375">
            <v>0</v>
          </cell>
          <cell r="H375">
            <v>0</v>
          </cell>
          <cell r="I375">
            <v>7275</v>
          </cell>
          <cell r="J375">
            <v>104</v>
          </cell>
          <cell r="K375">
            <v>1560</v>
          </cell>
          <cell r="N375">
            <v>115</v>
          </cell>
          <cell r="O375">
            <v>1725</v>
          </cell>
          <cell r="Q375">
            <v>165</v>
          </cell>
          <cell r="R375">
            <v>2475</v>
          </cell>
          <cell r="T375">
            <v>56</v>
          </cell>
          <cell r="U375">
            <v>840</v>
          </cell>
          <cell r="W375">
            <v>45</v>
          </cell>
          <cell r="X375">
            <v>675</v>
          </cell>
        </row>
        <row r="376">
          <cell r="A376" t="str">
            <v>성남</v>
          </cell>
          <cell r="B376">
            <v>4569</v>
          </cell>
          <cell r="C376" t="str">
            <v xml:space="preserve"> 현대프라자</v>
          </cell>
          <cell r="D376" t="str">
            <v>접수</v>
          </cell>
          <cell r="E376">
            <v>20</v>
          </cell>
          <cell r="F376">
            <v>60</v>
          </cell>
          <cell r="G376">
            <v>0</v>
          </cell>
          <cell r="H376">
            <v>0</v>
          </cell>
          <cell r="I376">
            <v>60</v>
          </cell>
          <cell r="J376">
            <v>12</v>
          </cell>
          <cell r="K376">
            <v>36</v>
          </cell>
          <cell r="N376">
            <v>8</v>
          </cell>
          <cell r="O376">
            <v>24</v>
          </cell>
        </row>
        <row r="377">
          <cell r="A377" t="str">
            <v>소          계</v>
          </cell>
          <cell r="E377">
            <v>4409</v>
          </cell>
          <cell r="F377">
            <v>53195</v>
          </cell>
          <cell r="G377">
            <v>9800</v>
          </cell>
          <cell r="H377">
            <v>1500</v>
          </cell>
          <cell r="I377">
            <v>64495</v>
          </cell>
          <cell r="J377">
            <v>783</v>
          </cell>
          <cell r="K377">
            <v>9464</v>
          </cell>
          <cell r="L377">
            <v>2000</v>
          </cell>
          <cell r="M377">
            <v>1500</v>
          </cell>
          <cell r="N377">
            <v>856</v>
          </cell>
          <cell r="O377">
            <v>10331</v>
          </cell>
          <cell r="P377">
            <v>2000</v>
          </cell>
          <cell r="Q377">
            <v>1063</v>
          </cell>
          <cell r="R377">
            <v>12885</v>
          </cell>
          <cell r="S377">
            <v>2000</v>
          </cell>
          <cell r="T377">
            <v>906</v>
          </cell>
          <cell r="U377">
            <v>10879</v>
          </cell>
          <cell r="V377">
            <v>2000</v>
          </cell>
          <cell r="W377">
            <v>834</v>
          </cell>
          <cell r="X377">
            <v>9735</v>
          </cell>
          <cell r="Y377">
            <v>1800</v>
          </cell>
          <cell r="Z377">
            <v>97</v>
          </cell>
          <cell r="AA377">
            <v>1078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O377">
            <v>0</v>
          </cell>
          <cell r="AP377">
            <v>0</v>
          </cell>
          <cell r="AQ377">
            <v>0</v>
          </cell>
          <cell r="AR377">
            <v>0</v>
          </cell>
          <cell r="AS377">
            <v>0</v>
          </cell>
          <cell r="AT377">
            <v>0</v>
          </cell>
          <cell r="AU377">
            <v>0</v>
          </cell>
        </row>
        <row r="378">
          <cell r="A378" t="str">
            <v>소          계</v>
          </cell>
          <cell r="E378">
            <v>6161</v>
          </cell>
          <cell r="F378">
            <v>72916</v>
          </cell>
          <cell r="G378">
            <v>9800</v>
          </cell>
          <cell r="H378">
            <v>1500</v>
          </cell>
          <cell r="I378">
            <v>84216</v>
          </cell>
          <cell r="J378">
            <v>1128</v>
          </cell>
          <cell r="K378">
            <v>13353</v>
          </cell>
          <cell r="L378">
            <v>2000</v>
          </cell>
          <cell r="M378">
            <v>1500</v>
          </cell>
          <cell r="N378">
            <v>1204</v>
          </cell>
          <cell r="O378">
            <v>14325</v>
          </cell>
          <cell r="P378">
            <v>2000</v>
          </cell>
          <cell r="Q378">
            <v>1500</v>
          </cell>
          <cell r="R378">
            <v>18034</v>
          </cell>
          <cell r="S378">
            <v>2000</v>
          </cell>
          <cell r="T378">
            <v>1255</v>
          </cell>
          <cell r="U378">
            <v>14646</v>
          </cell>
          <cell r="V378">
            <v>2000</v>
          </cell>
          <cell r="W378">
            <v>1114</v>
          </cell>
          <cell r="X378">
            <v>12678</v>
          </cell>
          <cell r="Y378">
            <v>1800</v>
          </cell>
          <cell r="Z378">
            <v>194</v>
          </cell>
          <cell r="AA378">
            <v>2156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P378">
            <v>0</v>
          </cell>
          <cell r="AQ378">
            <v>0</v>
          </cell>
          <cell r="AR378">
            <v>0</v>
          </cell>
          <cell r="AS378">
            <v>0</v>
          </cell>
          <cell r="AT378">
            <v>0</v>
          </cell>
          <cell r="AU378">
            <v>0</v>
          </cell>
        </row>
        <row r="379">
          <cell r="A379" t="str">
            <v>소          계</v>
          </cell>
          <cell r="E379">
            <v>11896</v>
          </cell>
          <cell r="F379">
            <v>141238</v>
          </cell>
          <cell r="G379">
            <v>19600</v>
          </cell>
          <cell r="H379">
            <v>3000</v>
          </cell>
          <cell r="I379">
            <v>163838</v>
          </cell>
          <cell r="J379">
            <v>2164</v>
          </cell>
          <cell r="K379">
            <v>25751</v>
          </cell>
          <cell r="L379">
            <v>4000</v>
          </cell>
          <cell r="M379">
            <v>3000</v>
          </cell>
          <cell r="N379">
            <v>2322</v>
          </cell>
          <cell r="O379">
            <v>27765</v>
          </cell>
          <cell r="P379">
            <v>4000</v>
          </cell>
          <cell r="Q379">
            <v>2920</v>
          </cell>
          <cell r="R379">
            <v>35120</v>
          </cell>
          <cell r="S379">
            <v>4000</v>
          </cell>
          <cell r="T379">
            <v>2424</v>
          </cell>
          <cell r="U379">
            <v>28307</v>
          </cell>
          <cell r="V379">
            <v>4000</v>
          </cell>
          <cell r="W379">
            <v>2146</v>
          </cell>
          <cell r="X379">
            <v>24535</v>
          </cell>
          <cell r="Y379">
            <v>3600</v>
          </cell>
          <cell r="Z379">
            <v>359</v>
          </cell>
          <cell r="AA379">
            <v>3846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P379">
            <v>0</v>
          </cell>
          <cell r="AQ379">
            <v>0</v>
          </cell>
          <cell r="AR379">
            <v>0</v>
          </cell>
          <cell r="AS379">
            <v>0</v>
          </cell>
          <cell r="AT379">
            <v>0</v>
          </cell>
          <cell r="AU379">
            <v>0</v>
          </cell>
        </row>
        <row r="380">
          <cell r="A380" t="str">
            <v>소          계</v>
          </cell>
          <cell r="E380">
            <v>23792</v>
          </cell>
          <cell r="F380">
            <v>282476</v>
          </cell>
          <cell r="G380">
            <v>39200</v>
          </cell>
          <cell r="H380">
            <v>6000</v>
          </cell>
          <cell r="I380">
            <v>327676</v>
          </cell>
          <cell r="J380">
            <v>4328</v>
          </cell>
          <cell r="K380">
            <v>51502</v>
          </cell>
          <cell r="L380">
            <v>8000</v>
          </cell>
          <cell r="M380">
            <v>6000</v>
          </cell>
          <cell r="N380">
            <v>4644</v>
          </cell>
          <cell r="O380">
            <v>55530</v>
          </cell>
          <cell r="P380">
            <v>8000</v>
          </cell>
          <cell r="Q380">
            <v>5840</v>
          </cell>
          <cell r="R380">
            <v>70240</v>
          </cell>
          <cell r="S380">
            <v>8000</v>
          </cell>
          <cell r="T380">
            <v>4848</v>
          </cell>
          <cell r="U380">
            <v>56614</v>
          </cell>
          <cell r="V380">
            <v>8000</v>
          </cell>
          <cell r="W380">
            <v>4292</v>
          </cell>
          <cell r="X380">
            <v>49070</v>
          </cell>
          <cell r="Y380">
            <v>7200</v>
          </cell>
          <cell r="Z380">
            <v>653</v>
          </cell>
          <cell r="AA380">
            <v>7134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O380">
            <v>0</v>
          </cell>
          <cell r="AP380">
            <v>0</v>
          </cell>
          <cell r="AQ380">
            <v>0</v>
          </cell>
          <cell r="AR380">
            <v>0</v>
          </cell>
          <cell r="AS380">
            <v>0</v>
          </cell>
          <cell r="AT380">
            <v>0</v>
          </cell>
          <cell r="AU380">
            <v>0</v>
          </cell>
        </row>
        <row r="381">
          <cell r="A381" t="str">
            <v>소          계</v>
          </cell>
          <cell r="E381">
            <v>47584</v>
          </cell>
          <cell r="F381">
            <v>564952</v>
          </cell>
          <cell r="G381">
            <v>78400</v>
          </cell>
          <cell r="H381">
            <v>12000</v>
          </cell>
          <cell r="I381">
            <v>655352</v>
          </cell>
          <cell r="J381">
            <v>8656</v>
          </cell>
          <cell r="K381">
            <v>103004</v>
          </cell>
          <cell r="L381">
            <v>16000</v>
          </cell>
          <cell r="M381">
            <v>12000</v>
          </cell>
          <cell r="N381">
            <v>9288</v>
          </cell>
          <cell r="O381">
            <v>111060</v>
          </cell>
          <cell r="P381">
            <v>16000</v>
          </cell>
          <cell r="Q381">
            <v>11680</v>
          </cell>
          <cell r="R381">
            <v>140480</v>
          </cell>
          <cell r="S381">
            <v>16000</v>
          </cell>
          <cell r="T381">
            <v>9696</v>
          </cell>
          <cell r="U381">
            <v>113228</v>
          </cell>
          <cell r="V381">
            <v>16000</v>
          </cell>
          <cell r="W381">
            <v>8584</v>
          </cell>
          <cell r="X381">
            <v>98140</v>
          </cell>
          <cell r="Y381">
            <v>14400</v>
          </cell>
          <cell r="Z381">
            <v>1371</v>
          </cell>
          <cell r="AA381">
            <v>14826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O381">
            <v>0</v>
          </cell>
          <cell r="AP381">
            <v>0</v>
          </cell>
          <cell r="AQ381">
            <v>0</v>
          </cell>
          <cell r="AR381">
            <v>0</v>
          </cell>
          <cell r="AS381">
            <v>0</v>
          </cell>
          <cell r="AT381">
            <v>0</v>
          </cell>
          <cell r="AU381">
            <v>0</v>
          </cell>
        </row>
        <row r="382">
          <cell r="A382" t="str">
            <v>소          계</v>
          </cell>
          <cell r="E382">
            <v>95136</v>
          </cell>
          <cell r="F382">
            <v>1129670</v>
          </cell>
          <cell r="G382">
            <v>156800</v>
          </cell>
          <cell r="H382">
            <v>24000</v>
          </cell>
          <cell r="I382">
            <v>1310470</v>
          </cell>
          <cell r="J382">
            <v>17305</v>
          </cell>
          <cell r="K382">
            <v>205963</v>
          </cell>
          <cell r="L382">
            <v>32000</v>
          </cell>
          <cell r="M382">
            <v>24000</v>
          </cell>
          <cell r="N382">
            <v>18573</v>
          </cell>
          <cell r="O382">
            <v>222087</v>
          </cell>
          <cell r="P382">
            <v>32000</v>
          </cell>
          <cell r="Q382">
            <v>23355</v>
          </cell>
          <cell r="R382">
            <v>280915</v>
          </cell>
          <cell r="S382">
            <v>32000</v>
          </cell>
          <cell r="T382">
            <v>19383</v>
          </cell>
          <cell r="U382">
            <v>226399</v>
          </cell>
          <cell r="V382">
            <v>32000</v>
          </cell>
          <cell r="W382">
            <v>17160</v>
          </cell>
          <cell r="X382">
            <v>196226</v>
          </cell>
          <cell r="Y382">
            <v>28800</v>
          </cell>
          <cell r="Z382">
            <v>2674</v>
          </cell>
          <cell r="AA382">
            <v>29040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O382">
            <v>0</v>
          </cell>
          <cell r="AP382">
            <v>0</v>
          </cell>
          <cell r="AQ382">
            <v>0</v>
          </cell>
          <cell r="AR382">
            <v>0</v>
          </cell>
          <cell r="AS382">
            <v>0</v>
          </cell>
          <cell r="AT382">
            <v>0</v>
          </cell>
          <cell r="AU382">
            <v>0</v>
          </cell>
        </row>
        <row r="383">
          <cell r="A383" t="str">
            <v>소          계</v>
          </cell>
          <cell r="E383">
            <v>190138</v>
          </cell>
          <cell r="F383">
            <v>2257776</v>
          </cell>
          <cell r="G383">
            <v>313600</v>
          </cell>
          <cell r="H383">
            <v>48000</v>
          </cell>
          <cell r="I383">
            <v>2619376</v>
          </cell>
          <cell r="J383">
            <v>34605</v>
          </cell>
          <cell r="K383">
            <v>411851</v>
          </cell>
          <cell r="L383">
            <v>64000</v>
          </cell>
          <cell r="M383">
            <v>48000</v>
          </cell>
          <cell r="N383">
            <v>37131</v>
          </cell>
          <cell r="O383">
            <v>443949</v>
          </cell>
          <cell r="P383">
            <v>64000</v>
          </cell>
          <cell r="Q383">
            <v>46703</v>
          </cell>
          <cell r="R383">
            <v>561719</v>
          </cell>
          <cell r="S383">
            <v>64000</v>
          </cell>
          <cell r="T383">
            <v>38716</v>
          </cell>
          <cell r="U383">
            <v>452250</v>
          </cell>
          <cell r="V383">
            <v>64000</v>
          </cell>
          <cell r="W383">
            <v>34256</v>
          </cell>
          <cell r="X383">
            <v>391826</v>
          </cell>
          <cell r="Y383">
            <v>57600</v>
          </cell>
          <cell r="Z383">
            <v>5348</v>
          </cell>
          <cell r="AA383">
            <v>58080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O383">
            <v>0</v>
          </cell>
          <cell r="AP383">
            <v>0</v>
          </cell>
          <cell r="AQ383">
            <v>0</v>
          </cell>
          <cell r="AR383">
            <v>0</v>
          </cell>
          <cell r="AS383">
            <v>0</v>
          </cell>
          <cell r="AT383">
            <v>0</v>
          </cell>
          <cell r="AU383">
            <v>0</v>
          </cell>
        </row>
        <row r="384">
          <cell r="A384" t="str">
            <v>소          계</v>
          </cell>
          <cell r="E384">
            <v>379621</v>
          </cell>
          <cell r="F384">
            <v>4509558</v>
          </cell>
          <cell r="G384">
            <v>627200</v>
          </cell>
          <cell r="H384">
            <v>96000</v>
          </cell>
          <cell r="I384">
            <v>5232758</v>
          </cell>
          <cell r="J384">
            <v>69085</v>
          </cell>
          <cell r="K384">
            <v>822484</v>
          </cell>
          <cell r="L384">
            <v>128000</v>
          </cell>
          <cell r="M384">
            <v>96000</v>
          </cell>
          <cell r="N384">
            <v>74141</v>
          </cell>
          <cell r="O384">
            <v>886796</v>
          </cell>
          <cell r="P384">
            <v>128000</v>
          </cell>
          <cell r="Q384">
            <v>93226</v>
          </cell>
          <cell r="R384">
            <v>1121868</v>
          </cell>
          <cell r="S384">
            <v>128000</v>
          </cell>
          <cell r="T384">
            <v>77284</v>
          </cell>
          <cell r="U384">
            <v>903163</v>
          </cell>
          <cell r="V384">
            <v>128000</v>
          </cell>
          <cell r="W384">
            <v>68431</v>
          </cell>
          <cell r="X384">
            <v>782885</v>
          </cell>
          <cell r="Y384">
            <v>115200</v>
          </cell>
          <cell r="Z384">
            <v>10696</v>
          </cell>
          <cell r="AA384">
            <v>116160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O384">
            <v>0</v>
          </cell>
          <cell r="AP384">
            <v>0</v>
          </cell>
          <cell r="AQ384">
            <v>0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</row>
        <row r="385">
          <cell r="A385" t="str">
            <v>소          계</v>
          </cell>
          <cell r="E385">
            <v>759968</v>
          </cell>
          <cell r="F385">
            <v>9025695</v>
          </cell>
          <cell r="G385">
            <v>1254400</v>
          </cell>
          <cell r="H385">
            <v>192000</v>
          </cell>
          <cell r="I385">
            <v>10472095</v>
          </cell>
          <cell r="J385">
            <v>138295</v>
          </cell>
          <cell r="K385">
            <v>1646186</v>
          </cell>
          <cell r="L385">
            <v>256000</v>
          </cell>
          <cell r="M385">
            <v>192000</v>
          </cell>
          <cell r="N385">
            <v>148403</v>
          </cell>
          <cell r="O385">
            <v>1774694</v>
          </cell>
          <cell r="P385">
            <v>256000</v>
          </cell>
          <cell r="Q385">
            <v>186632</v>
          </cell>
          <cell r="R385">
            <v>2245306</v>
          </cell>
          <cell r="S385">
            <v>256000</v>
          </cell>
          <cell r="T385">
            <v>154748</v>
          </cell>
          <cell r="U385">
            <v>1807927</v>
          </cell>
          <cell r="V385">
            <v>256000</v>
          </cell>
          <cell r="W385">
            <v>136989</v>
          </cell>
          <cell r="X385">
            <v>1566879</v>
          </cell>
          <cell r="Y385">
            <v>230400</v>
          </cell>
          <cell r="Z385">
            <v>21392</v>
          </cell>
          <cell r="AA385">
            <v>232320</v>
          </cell>
          <cell r="AB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O385">
            <v>0</v>
          </cell>
          <cell r="AP385">
            <v>0</v>
          </cell>
          <cell r="AQ385">
            <v>0</v>
          </cell>
          <cell r="AR385">
            <v>0</v>
          </cell>
          <cell r="AS385">
            <v>0</v>
          </cell>
          <cell r="AT385">
            <v>0</v>
          </cell>
          <cell r="AU385">
            <v>0</v>
          </cell>
        </row>
        <row r="386">
          <cell r="A386" t="str">
            <v>소          계</v>
          </cell>
          <cell r="E386">
            <v>1519936</v>
          </cell>
          <cell r="F386">
            <v>18051390</v>
          </cell>
          <cell r="G386">
            <v>2508800</v>
          </cell>
          <cell r="H386">
            <v>384000</v>
          </cell>
          <cell r="I386">
            <v>20944190</v>
          </cell>
          <cell r="J386">
            <v>276590</v>
          </cell>
          <cell r="K386">
            <v>3292372</v>
          </cell>
          <cell r="L386">
            <v>512000</v>
          </cell>
          <cell r="M386">
            <v>384000</v>
          </cell>
          <cell r="N386">
            <v>296806</v>
          </cell>
          <cell r="O386">
            <v>3549388</v>
          </cell>
          <cell r="P386">
            <v>512000</v>
          </cell>
          <cell r="Q386">
            <v>373264</v>
          </cell>
          <cell r="R386">
            <v>4490612</v>
          </cell>
          <cell r="S386">
            <v>512000</v>
          </cell>
          <cell r="T386">
            <v>309496</v>
          </cell>
          <cell r="U386">
            <v>3615854</v>
          </cell>
          <cell r="V386">
            <v>512000</v>
          </cell>
          <cell r="W386">
            <v>273971</v>
          </cell>
          <cell r="X386">
            <v>3133737</v>
          </cell>
          <cell r="Y386">
            <v>460800</v>
          </cell>
          <cell r="Z386">
            <v>42784</v>
          </cell>
          <cell r="AA386">
            <v>464640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0</v>
          </cell>
          <cell r="AN386">
            <v>0</v>
          </cell>
          <cell r="AO386">
            <v>0</v>
          </cell>
          <cell r="AP386">
            <v>0</v>
          </cell>
          <cell r="AQ386">
            <v>0</v>
          </cell>
          <cell r="AR386">
            <v>0</v>
          </cell>
          <cell r="AS386">
            <v>0</v>
          </cell>
          <cell r="AT386">
            <v>0</v>
          </cell>
          <cell r="AU386">
            <v>0</v>
          </cell>
        </row>
        <row r="387">
          <cell r="A387" t="str">
            <v>소          계</v>
          </cell>
          <cell r="E387">
            <v>2944799</v>
          </cell>
          <cell r="F387">
            <v>34974089</v>
          </cell>
          <cell r="G387">
            <v>4860800</v>
          </cell>
          <cell r="H387">
            <v>744000</v>
          </cell>
          <cell r="I387">
            <v>40578889</v>
          </cell>
          <cell r="J387">
            <v>535880</v>
          </cell>
          <cell r="K387">
            <v>6378856</v>
          </cell>
          <cell r="L387">
            <v>992000</v>
          </cell>
          <cell r="M387">
            <v>744000</v>
          </cell>
          <cell r="N387">
            <v>575054</v>
          </cell>
          <cell r="O387">
            <v>6876914</v>
          </cell>
          <cell r="P387">
            <v>992000</v>
          </cell>
          <cell r="Q387">
            <v>723180</v>
          </cell>
          <cell r="R387">
            <v>8700420</v>
          </cell>
          <cell r="S387">
            <v>992000</v>
          </cell>
          <cell r="T387">
            <v>599627</v>
          </cell>
          <cell r="U387">
            <v>7005593</v>
          </cell>
          <cell r="V387">
            <v>992000</v>
          </cell>
          <cell r="W387">
            <v>530807</v>
          </cell>
          <cell r="X387">
            <v>6071553</v>
          </cell>
          <cell r="Y387">
            <v>892800</v>
          </cell>
          <cell r="Z387">
            <v>82894</v>
          </cell>
          <cell r="AA387">
            <v>900240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0</v>
          </cell>
          <cell r="AN387">
            <v>0</v>
          </cell>
          <cell r="AO387">
            <v>0</v>
          </cell>
          <cell r="AP387">
            <v>0</v>
          </cell>
          <cell r="AQ387">
            <v>0</v>
          </cell>
          <cell r="AR387">
            <v>0</v>
          </cell>
          <cell r="AS387">
            <v>0</v>
          </cell>
          <cell r="AT387">
            <v>0</v>
          </cell>
          <cell r="AU387">
            <v>0</v>
          </cell>
        </row>
        <row r="388">
          <cell r="A388" t="str">
            <v>소          계</v>
          </cell>
          <cell r="E388">
            <v>5794462</v>
          </cell>
          <cell r="F388">
            <v>68818508</v>
          </cell>
          <cell r="G388">
            <v>9564800</v>
          </cell>
          <cell r="H388">
            <v>1464000</v>
          </cell>
          <cell r="I388">
            <v>79847308</v>
          </cell>
          <cell r="J388">
            <v>1054455</v>
          </cell>
          <cell r="K388">
            <v>12551749</v>
          </cell>
          <cell r="L388">
            <v>1952000</v>
          </cell>
          <cell r="M388">
            <v>1464000</v>
          </cell>
          <cell r="N388">
            <v>1131535</v>
          </cell>
          <cell r="O388">
            <v>13531741</v>
          </cell>
          <cell r="P388">
            <v>1952000</v>
          </cell>
          <cell r="Q388">
            <v>1423005</v>
          </cell>
          <cell r="R388">
            <v>17119925</v>
          </cell>
          <cell r="S388">
            <v>1952000</v>
          </cell>
          <cell r="T388">
            <v>1179871</v>
          </cell>
          <cell r="U388">
            <v>13784787</v>
          </cell>
          <cell r="V388">
            <v>1952000</v>
          </cell>
          <cell r="W388">
            <v>1044454</v>
          </cell>
          <cell r="X388">
            <v>11946880</v>
          </cell>
          <cell r="Y388">
            <v>1756800</v>
          </cell>
          <cell r="Z388">
            <v>163114</v>
          </cell>
          <cell r="AA388">
            <v>1771440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  <cell r="AP388">
            <v>0</v>
          </cell>
          <cell r="AQ388">
            <v>0</v>
          </cell>
          <cell r="AR388">
            <v>0</v>
          </cell>
          <cell r="AS388">
            <v>0</v>
          </cell>
          <cell r="AT388">
            <v>0</v>
          </cell>
          <cell r="AU388">
            <v>0</v>
          </cell>
        </row>
        <row r="389">
          <cell r="A389" t="str">
            <v>소          계</v>
          </cell>
          <cell r="E389">
            <v>11780217</v>
          </cell>
          <cell r="F389">
            <v>139906814</v>
          </cell>
          <cell r="G389">
            <v>19443200</v>
          </cell>
          <cell r="H389">
            <v>2976000</v>
          </cell>
          <cell r="I389">
            <v>162326014</v>
          </cell>
          <cell r="J389">
            <v>2143727</v>
          </cell>
          <cell r="K389">
            <v>25517504</v>
          </cell>
          <cell r="L389">
            <v>3968000</v>
          </cell>
          <cell r="M389">
            <v>2976000</v>
          </cell>
          <cell r="N389">
            <v>2300448</v>
          </cell>
          <cell r="O389">
            <v>27510004</v>
          </cell>
          <cell r="P389">
            <v>3968000</v>
          </cell>
          <cell r="Q389">
            <v>2892940</v>
          </cell>
          <cell r="R389">
            <v>34804023</v>
          </cell>
          <cell r="S389">
            <v>3968000</v>
          </cell>
          <cell r="T389">
            <v>2398695</v>
          </cell>
          <cell r="U389">
            <v>28024334</v>
          </cell>
          <cell r="V389">
            <v>3968000</v>
          </cell>
          <cell r="W389">
            <v>2123403</v>
          </cell>
          <cell r="X389">
            <v>24287937</v>
          </cell>
          <cell r="Y389">
            <v>3571200</v>
          </cell>
          <cell r="Z389">
            <v>331673</v>
          </cell>
          <cell r="AA389">
            <v>3602038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  <cell r="AL389">
            <v>0</v>
          </cell>
          <cell r="AM389">
            <v>0</v>
          </cell>
          <cell r="AN389">
            <v>0</v>
          </cell>
          <cell r="AO389">
            <v>0</v>
          </cell>
          <cell r="AP389">
            <v>0</v>
          </cell>
          <cell r="AQ389">
            <v>0</v>
          </cell>
          <cell r="AR389">
            <v>0</v>
          </cell>
          <cell r="AS389">
            <v>0</v>
          </cell>
          <cell r="AT389">
            <v>0</v>
          </cell>
          <cell r="AU389">
            <v>0</v>
          </cell>
        </row>
        <row r="390">
          <cell r="A390" t="str">
            <v>소          계</v>
          </cell>
          <cell r="E390">
            <v>23558697</v>
          </cell>
          <cell r="F390">
            <v>279796196</v>
          </cell>
          <cell r="G390">
            <v>38886400</v>
          </cell>
          <cell r="H390">
            <v>5952000</v>
          </cell>
          <cell r="I390">
            <v>324634596</v>
          </cell>
          <cell r="J390">
            <v>4287133</v>
          </cell>
          <cell r="K390">
            <v>51031763</v>
          </cell>
          <cell r="L390">
            <v>7936000</v>
          </cell>
          <cell r="M390">
            <v>5952000</v>
          </cell>
          <cell r="N390">
            <v>4600528</v>
          </cell>
          <cell r="O390">
            <v>55016333</v>
          </cell>
          <cell r="P390">
            <v>7936000</v>
          </cell>
          <cell r="Q390">
            <v>5785524</v>
          </cell>
          <cell r="R390">
            <v>69604430</v>
          </cell>
          <cell r="S390">
            <v>7936000</v>
          </cell>
          <cell r="T390">
            <v>4797011</v>
          </cell>
          <cell r="U390">
            <v>56044869</v>
          </cell>
          <cell r="V390">
            <v>7936000</v>
          </cell>
          <cell r="W390">
            <v>4246486</v>
          </cell>
          <cell r="X390">
            <v>48572756</v>
          </cell>
          <cell r="Y390">
            <v>7142400</v>
          </cell>
          <cell r="Z390">
            <v>663249</v>
          </cell>
          <cell r="AA390">
            <v>7202998</v>
          </cell>
          <cell r="AB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P390">
            <v>0</v>
          </cell>
          <cell r="AQ390">
            <v>0</v>
          </cell>
          <cell r="AR390">
            <v>0</v>
          </cell>
          <cell r="AS390">
            <v>0</v>
          </cell>
          <cell r="AT390">
            <v>0</v>
          </cell>
          <cell r="AU390">
            <v>0</v>
          </cell>
        </row>
        <row r="391">
          <cell r="A391" t="str">
            <v>소          계</v>
          </cell>
          <cell r="E391">
            <v>47118383</v>
          </cell>
          <cell r="F391">
            <v>559601983</v>
          </cell>
          <cell r="G391">
            <v>77772800</v>
          </cell>
          <cell r="H391">
            <v>11904000</v>
          </cell>
          <cell r="I391">
            <v>649278783</v>
          </cell>
          <cell r="J391">
            <v>8574437</v>
          </cell>
          <cell r="K391">
            <v>102065224</v>
          </cell>
          <cell r="L391">
            <v>15872000</v>
          </cell>
          <cell r="M391">
            <v>11904000</v>
          </cell>
          <cell r="N391">
            <v>9201249</v>
          </cell>
          <cell r="O391">
            <v>110034550</v>
          </cell>
          <cell r="P391">
            <v>15872000</v>
          </cell>
          <cell r="Q391">
            <v>11571227</v>
          </cell>
          <cell r="R391">
            <v>139210561</v>
          </cell>
          <cell r="S391">
            <v>15872000</v>
          </cell>
          <cell r="T391">
            <v>9594277</v>
          </cell>
          <cell r="U391">
            <v>112092187</v>
          </cell>
          <cell r="V391">
            <v>15872000</v>
          </cell>
          <cell r="W391">
            <v>8493170</v>
          </cell>
          <cell r="X391">
            <v>97147392</v>
          </cell>
          <cell r="Y391">
            <v>14284800</v>
          </cell>
          <cell r="Z391">
            <v>1326566</v>
          </cell>
          <cell r="AA391">
            <v>14406608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P391">
            <v>0</v>
          </cell>
          <cell r="AQ391">
            <v>0</v>
          </cell>
          <cell r="AR391">
            <v>0</v>
          </cell>
          <cell r="AS391">
            <v>0</v>
          </cell>
          <cell r="AT391">
            <v>0</v>
          </cell>
          <cell r="AU391">
            <v>0</v>
          </cell>
        </row>
        <row r="392">
          <cell r="A392" t="str">
            <v>소          계</v>
          </cell>
          <cell r="E392">
            <v>94235704</v>
          </cell>
          <cell r="F392">
            <v>1119193791</v>
          </cell>
          <cell r="G392">
            <v>155545600</v>
          </cell>
          <cell r="H392">
            <v>23808000</v>
          </cell>
          <cell r="I392">
            <v>1298547391</v>
          </cell>
          <cell r="J392">
            <v>17148687</v>
          </cell>
          <cell r="K392">
            <v>204128622</v>
          </cell>
          <cell r="L392">
            <v>31744000</v>
          </cell>
          <cell r="M392">
            <v>23808000</v>
          </cell>
          <cell r="N392">
            <v>18402305</v>
          </cell>
          <cell r="O392">
            <v>220067216</v>
          </cell>
          <cell r="P392">
            <v>31744000</v>
          </cell>
          <cell r="Q392">
            <v>23142224</v>
          </cell>
          <cell r="R392">
            <v>278419013</v>
          </cell>
          <cell r="S392">
            <v>31744000</v>
          </cell>
          <cell r="T392">
            <v>19188293</v>
          </cell>
          <cell r="U392">
            <v>224181877</v>
          </cell>
          <cell r="V392">
            <v>31744000</v>
          </cell>
          <cell r="W392">
            <v>16986142</v>
          </cell>
          <cell r="X392">
            <v>194292904</v>
          </cell>
          <cell r="Y392">
            <v>28569600</v>
          </cell>
          <cell r="Z392">
            <v>2653064</v>
          </cell>
          <cell r="AA392">
            <v>28812604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P392">
            <v>0</v>
          </cell>
          <cell r="AQ392">
            <v>0</v>
          </cell>
          <cell r="AR392">
            <v>0</v>
          </cell>
          <cell r="AS392">
            <v>0</v>
          </cell>
          <cell r="AT392">
            <v>0</v>
          </cell>
          <cell r="AU392">
            <v>0</v>
          </cell>
        </row>
        <row r="393">
          <cell r="A393" t="str">
            <v>소          계</v>
          </cell>
          <cell r="E393">
            <v>176693001</v>
          </cell>
          <cell r="F393">
            <v>2098498784</v>
          </cell>
          <cell r="G393">
            <v>291648000</v>
          </cell>
          <cell r="H393">
            <v>44640000</v>
          </cell>
          <cell r="I393">
            <v>2434786784</v>
          </cell>
          <cell r="J393">
            <v>32153984</v>
          </cell>
          <cell r="K393">
            <v>382743113</v>
          </cell>
          <cell r="L393">
            <v>59520000</v>
          </cell>
          <cell r="M393">
            <v>44640000</v>
          </cell>
          <cell r="N393">
            <v>34504530</v>
          </cell>
          <cell r="O393">
            <v>412628103</v>
          </cell>
          <cell r="P393">
            <v>59520000</v>
          </cell>
          <cell r="Q393">
            <v>43391915</v>
          </cell>
          <cell r="R393">
            <v>522038027</v>
          </cell>
          <cell r="S393">
            <v>59520000</v>
          </cell>
          <cell r="T393">
            <v>35978276</v>
          </cell>
          <cell r="U393">
            <v>420343267</v>
          </cell>
          <cell r="V393">
            <v>59520000</v>
          </cell>
          <cell r="W393">
            <v>31849201</v>
          </cell>
          <cell r="X393">
            <v>364300989</v>
          </cell>
          <cell r="Y393">
            <v>53568000</v>
          </cell>
          <cell r="Z393">
            <v>4974552</v>
          </cell>
          <cell r="AA393">
            <v>54024248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0</v>
          </cell>
          <cell r="AK393">
            <v>0</v>
          </cell>
          <cell r="AL393">
            <v>0</v>
          </cell>
          <cell r="AM393">
            <v>0</v>
          </cell>
          <cell r="AN393">
            <v>0</v>
          </cell>
          <cell r="AO393">
            <v>0</v>
          </cell>
          <cell r="AP393">
            <v>0</v>
          </cell>
          <cell r="AQ393">
            <v>0</v>
          </cell>
          <cell r="AR393">
            <v>0</v>
          </cell>
          <cell r="AS393">
            <v>0</v>
          </cell>
          <cell r="AT393">
            <v>0</v>
          </cell>
          <cell r="AU393">
            <v>0</v>
          </cell>
        </row>
        <row r="394">
          <cell r="A394" t="str">
            <v>소          계</v>
          </cell>
          <cell r="E394">
            <v>365163924</v>
          </cell>
          <cell r="F394">
            <v>4336879091</v>
          </cell>
          <cell r="G394">
            <v>602739200</v>
          </cell>
          <cell r="H394">
            <v>92256000</v>
          </cell>
          <cell r="I394">
            <v>5031874291</v>
          </cell>
          <cell r="J394">
            <v>66451254</v>
          </cell>
          <cell r="K394">
            <v>790998797</v>
          </cell>
          <cell r="L394">
            <v>123008000</v>
          </cell>
          <cell r="M394">
            <v>92256000</v>
          </cell>
          <cell r="N394">
            <v>71309025</v>
          </cell>
          <cell r="O394">
            <v>852760810</v>
          </cell>
          <cell r="P394">
            <v>123008000</v>
          </cell>
          <cell r="Q394">
            <v>89676198</v>
          </cell>
          <cell r="R394">
            <v>1078873578</v>
          </cell>
          <cell r="S394">
            <v>123008000</v>
          </cell>
          <cell r="T394">
            <v>74354806</v>
          </cell>
          <cell r="U394">
            <v>868706181</v>
          </cell>
          <cell r="V394">
            <v>123008000</v>
          </cell>
          <cell r="W394">
            <v>65821440</v>
          </cell>
          <cell r="X394">
            <v>752886122</v>
          </cell>
          <cell r="Y394">
            <v>110707200</v>
          </cell>
          <cell r="Z394">
            <v>10280680</v>
          </cell>
          <cell r="AA394">
            <v>111649456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O394">
            <v>0</v>
          </cell>
          <cell r="AP394">
            <v>0</v>
          </cell>
          <cell r="AQ394">
            <v>0</v>
          </cell>
          <cell r="AR394">
            <v>0</v>
          </cell>
          <cell r="AS394">
            <v>0</v>
          </cell>
          <cell r="AT394">
            <v>0</v>
          </cell>
          <cell r="AU394">
            <v>0</v>
          </cell>
        </row>
        <row r="395">
          <cell r="A395" t="str">
            <v>소          계</v>
          </cell>
          <cell r="E395">
            <v>730329395</v>
          </cell>
          <cell r="F395">
            <v>8673775632</v>
          </cell>
          <cell r="G395">
            <v>1205478400</v>
          </cell>
          <cell r="H395">
            <v>184512000</v>
          </cell>
          <cell r="I395">
            <v>10063766032</v>
          </cell>
          <cell r="J395">
            <v>132902799</v>
          </cell>
          <cell r="K395">
            <v>1582000980</v>
          </cell>
          <cell r="L395">
            <v>246016000</v>
          </cell>
          <cell r="M395">
            <v>184512000</v>
          </cell>
          <cell r="N395">
            <v>142618358</v>
          </cell>
          <cell r="O395">
            <v>1705525229</v>
          </cell>
          <cell r="P395">
            <v>246016000</v>
          </cell>
          <cell r="Q395">
            <v>179352791</v>
          </cell>
          <cell r="R395">
            <v>2157751740</v>
          </cell>
          <cell r="S395">
            <v>246016000</v>
          </cell>
          <cell r="T395">
            <v>148709929</v>
          </cell>
          <cell r="U395">
            <v>1737415699</v>
          </cell>
          <cell r="V395">
            <v>246016000</v>
          </cell>
          <cell r="W395">
            <v>131643123</v>
          </cell>
          <cell r="X395">
            <v>1505774799</v>
          </cell>
          <cell r="Y395">
            <v>221414400</v>
          </cell>
          <cell r="Z395">
            <v>20561428</v>
          </cell>
          <cell r="AA395">
            <v>223299524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P395">
            <v>0</v>
          </cell>
          <cell r="AQ395">
            <v>0</v>
          </cell>
          <cell r="AR395">
            <v>0</v>
          </cell>
          <cell r="AS395">
            <v>0</v>
          </cell>
          <cell r="AT395">
            <v>0</v>
          </cell>
          <cell r="AU395">
            <v>0</v>
          </cell>
        </row>
        <row r="396">
          <cell r="A396" t="str">
            <v>소          계</v>
          </cell>
          <cell r="E396">
            <v>1459898486</v>
          </cell>
          <cell r="F396">
            <v>17338521973</v>
          </cell>
          <cell r="G396">
            <v>2409702400</v>
          </cell>
          <cell r="H396">
            <v>368832000</v>
          </cell>
          <cell r="I396">
            <v>20117056373</v>
          </cell>
          <cell r="J396">
            <v>265667241</v>
          </cell>
          <cell r="K396">
            <v>3162355166</v>
          </cell>
          <cell r="L396">
            <v>491776000</v>
          </cell>
          <cell r="M396">
            <v>368832000</v>
          </cell>
          <cell r="N396">
            <v>285088241</v>
          </cell>
          <cell r="O396">
            <v>3409274982</v>
          </cell>
          <cell r="P396">
            <v>491776000</v>
          </cell>
          <cell r="Q396">
            <v>358518900</v>
          </cell>
          <cell r="R396">
            <v>4313257635</v>
          </cell>
          <cell r="S396">
            <v>491776000</v>
          </cell>
          <cell r="T396">
            <v>297265029</v>
          </cell>
          <cell r="U396">
            <v>3473022575</v>
          </cell>
          <cell r="V396">
            <v>491776000</v>
          </cell>
          <cell r="W396">
            <v>263149186</v>
          </cell>
          <cell r="X396">
            <v>3009981948</v>
          </cell>
          <cell r="Y396">
            <v>442598400</v>
          </cell>
          <cell r="Z396">
            <v>41101396</v>
          </cell>
          <cell r="AA396">
            <v>446366116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N396">
            <v>0</v>
          </cell>
          <cell r="AO396">
            <v>0</v>
          </cell>
          <cell r="AP396">
            <v>0</v>
          </cell>
          <cell r="AQ396">
            <v>0</v>
          </cell>
          <cell r="AR396">
            <v>0</v>
          </cell>
          <cell r="AS396">
            <v>0</v>
          </cell>
          <cell r="AT396">
            <v>0</v>
          </cell>
          <cell r="AU396">
            <v>0</v>
          </cell>
        </row>
        <row r="397">
          <cell r="A397" t="str">
            <v>소          계</v>
          </cell>
          <cell r="E397">
            <v>2920555729</v>
          </cell>
          <cell r="F397">
            <v>34686055787</v>
          </cell>
          <cell r="G397">
            <v>4820659200</v>
          </cell>
          <cell r="H397">
            <v>737856000</v>
          </cell>
          <cell r="I397">
            <v>40244570987</v>
          </cell>
          <cell r="J397">
            <v>531472548</v>
          </cell>
          <cell r="K397">
            <v>6326353740</v>
          </cell>
          <cell r="L397">
            <v>983808000</v>
          </cell>
          <cell r="M397">
            <v>737856000</v>
          </cell>
          <cell r="N397">
            <v>570324649</v>
          </cell>
          <cell r="O397">
            <v>6820321831</v>
          </cell>
          <cell r="P397">
            <v>983808000</v>
          </cell>
          <cell r="Q397">
            <v>717224087</v>
          </cell>
          <cell r="R397">
            <v>8628756531</v>
          </cell>
          <cell r="S397">
            <v>983808000</v>
          </cell>
          <cell r="T397">
            <v>594684570</v>
          </cell>
          <cell r="U397">
            <v>6947850636</v>
          </cell>
          <cell r="V397">
            <v>983808000</v>
          </cell>
          <cell r="W397">
            <v>526435189</v>
          </cell>
          <cell r="X397">
            <v>6021528991</v>
          </cell>
          <cell r="Y397">
            <v>885427200</v>
          </cell>
          <cell r="Z397">
            <v>82224184</v>
          </cell>
          <cell r="AA397">
            <v>892964552</v>
          </cell>
          <cell r="AB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I397">
            <v>0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N397">
            <v>0</v>
          </cell>
          <cell r="AO397">
            <v>0</v>
          </cell>
          <cell r="AP397">
            <v>0</v>
          </cell>
          <cell r="AQ397">
            <v>0</v>
          </cell>
          <cell r="AR397">
            <v>0</v>
          </cell>
          <cell r="AS397">
            <v>0</v>
          </cell>
          <cell r="AT397">
            <v>0</v>
          </cell>
          <cell r="AU397">
            <v>0</v>
          </cell>
        </row>
        <row r="398">
          <cell r="A398" t="str">
            <v>소          계</v>
          </cell>
          <cell r="E398">
            <v>5841111438</v>
          </cell>
          <cell r="F398">
            <v>69372111514</v>
          </cell>
          <cell r="G398">
            <v>9641318400</v>
          </cell>
          <cell r="H398">
            <v>1475712000</v>
          </cell>
          <cell r="I398">
            <v>80489141914</v>
          </cell>
          <cell r="J398">
            <v>1062945084</v>
          </cell>
          <cell r="K398">
            <v>12652707444</v>
          </cell>
          <cell r="L398">
            <v>1967616000</v>
          </cell>
          <cell r="M398">
            <v>1475712000</v>
          </cell>
          <cell r="N398">
            <v>1140649290</v>
          </cell>
          <cell r="O398">
            <v>13640643638</v>
          </cell>
          <cell r="P398">
            <v>1967616000</v>
          </cell>
          <cell r="Q398">
            <v>1434448174</v>
          </cell>
          <cell r="R398">
            <v>17257513062</v>
          </cell>
          <cell r="S398">
            <v>1967616000</v>
          </cell>
          <cell r="T398">
            <v>1189369140</v>
          </cell>
          <cell r="U398">
            <v>13895701272</v>
          </cell>
          <cell r="V398">
            <v>1967616000</v>
          </cell>
          <cell r="W398">
            <v>1052870378</v>
          </cell>
          <cell r="X398">
            <v>12043057982</v>
          </cell>
          <cell r="Y398">
            <v>1770854400</v>
          </cell>
          <cell r="Z398">
            <v>164448368</v>
          </cell>
          <cell r="AA398">
            <v>1785929104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N398">
            <v>0</v>
          </cell>
          <cell r="AO398">
            <v>0</v>
          </cell>
          <cell r="AP398">
            <v>0</v>
          </cell>
          <cell r="AQ398">
            <v>0</v>
          </cell>
          <cell r="AR398">
            <v>0</v>
          </cell>
          <cell r="AS398">
            <v>0</v>
          </cell>
          <cell r="AT398">
            <v>0</v>
          </cell>
          <cell r="AU398">
            <v>0</v>
          </cell>
        </row>
        <row r="399">
          <cell r="A399" t="str">
            <v>소          계</v>
          </cell>
          <cell r="E399">
            <v>11682224095</v>
          </cell>
          <cell r="F399">
            <v>138744236762</v>
          </cell>
          <cell r="G399">
            <v>19282636800</v>
          </cell>
          <cell r="H399">
            <v>2951424000</v>
          </cell>
          <cell r="I399">
            <v>160978297562</v>
          </cell>
          <cell r="J399">
            <v>2125890409</v>
          </cell>
          <cell r="K399">
            <v>25305417702</v>
          </cell>
          <cell r="L399">
            <v>3935232000</v>
          </cell>
          <cell r="M399">
            <v>2951424000</v>
          </cell>
          <cell r="N399">
            <v>2281298824</v>
          </cell>
          <cell r="O399">
            <v>27281290127</v>
          </cell>
          <cell r="P399">
            <v>3935232000</v>
          </cell>
          <cell r="Q399">
            <v>2868896693</v>
          </cell>
          <cell r="R399">
            <v>34515030169</v>
          </cell>
          <cell r="S399">
            <v>3935232000</v>
          </cell>
          <cell r="T399">
            <v>2378738513</v>
          </cell>
          <cell r="U399">
            <v>27791404940</v>
          </cell>
          <cell r="V399">
            <v>3935232000</v>
          </cell>
          <cell r="W399">
            <v>2105740912</v>
          </cell>
          <cell r="X399">
            <v>24086117592</v>
          </cell>
          <cell r="Y399">
            <v>3541708800</v>
          </cell>
          <cell r="Z399">
            <v>328896736</v>
          </cell>
          <cell r="AA399">
            <v>3571858208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P399">
            <v>0</v>
          </cell>
          <cell r="AQ399">
            <v>0</v>
          </cell>
          <cell r="AR399">
            <v>0</v>
          </cell>
          <cell r="AS399">
            <v>0</v>
          </cell>
          <cell r="AT399">
            <v>0</v>
          </cell>
          <cell r="AU399">
            <v>0</v>
          </cell>
        </row>
        <row r="400">
          <cell r="A400" t="str">
            <v>소          계</v>
          </cell>
          <cell r="E400">
            <v>23340888852</v>
          </cell>
          <cell r="F400">
            <v>277208671513</v>
          </cell>
          <cell r="G400">
            <v>38526387200</v>
          </cell>
          <cell r="H400">
            <v>5896896000</v>
          </cell>
          <cell r="I400">
            <v>321631954713</v>
          </cell>
          <cell r="J400">
            <v>4247493576</v>
          </cell>
          <cell r="K400">
            <v>50559802551</v>
          </cell>
          <cell r="L400">
            <v>7862528000</v>
          </cell>
          <cell r="M400">
            <v>5896896000</v>
          </cell>
          <cell r="N400">
            <v>4557996999</v>
          </cell>
          <cell r="O400">
            <v>54507562819</v>
          </cell>
          <cell r="P400">
            <v>7862528000</v>
          </cell>
          <cell r="Q400">
            <v>5732007733</v>
          </cell>
          <cell r="R400">
            <v>68960454746</v>
          </cell>
          <cell r="S400">
            <v>7862528000</v>
          </cell>
          <cell r="T400">
            <v>4752679844</v>
          </cell>
          <cell r="U400">
            <v>55526763503</v>
          </cell>
          <cell r="V400">
            <v>7862528000</v>
          </cell>
          <cell r="W400">
            <v>4207235227</v>
          </cell>
          <cell r="X400">
            <v>48123661475</v>
          </cell>
          <cell r="Y400">
            <v>7076275200</v>
          </cell>
          <cell r="Z400">
            <v>657130223</v>
          </cell>
          <cell r="AA400">
            <v>7136513418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N400">
            <v>0</v>
          </cell>
          <cell r="AO400">
            <v>0</v>
          </cell>
          <cell r="AP400">
            <v>0</v>
          </cell>
          <cell r="AQ400">
            <v>0</v>
          </cell>
          <cell r="AR400">
            <v>0</v>
          </cell>
          <cell r="AS400">
            <v>0</v>
          </cell>
          <cell r="AT400">
            <v>0</v>
          </cell>
          <cell r="AU400">
            <v>0</v>
          </cell>
        </row>
        <row r="401">
          <cell r="A401" t="str">
            <v>소          계</v>
          </cell>
          <cell r="E401">
            <v>46703817118</v>
          </cell>
          <cell r="F401">
            <v>554679093827</v>
          </cell>
          <cell r="G401">
            <v>77089152000</v>
          </cell>
          <cell r="H401">
            <v>11799360000</v>
          </cell>
          <cell r="I401">
            <v>643567605827</v>
          </cell>
          <cell r="J401">
            <v>8498997804</v>
          </cell>
          <cell r="K401">
            <v>101167345583</v>
          </cell>
          <cell r="L401">
            <v>15732480000</v>
          </cell>
          <cell r="M401">
            <v>11799360000</v>
          </cell>
          <cell r="N401">
            <v>9120297841</v>
          </cell>
          <cell r="O401">
            <v>109066593685</v>
          </cell>
          <cell r="P401">
            <v>15732480000</v>
          </cell>
          <cell r="Q401">
            <v>11469427855</v>
          </cell>
          <cell r="R401">
            <v>137986024472</v>
          </cell>
          <cell r="S401">
            <v>15732480000</v>
          </cell>
          <cell r="T401">
            <v>9509847377</v>
          </cell>
          <cell r="U401">
            <v>111105957574</v>
          </cell>
          <cell r="V401">
            <v>15732480000</v>
          </cell>
          <cell r="W401">
            <v>8418443089</v>
          </cell>
          <cell r="X401">
            <v>96292763057</v>
          </cell>
          <cell r="Y401">
            <v>14159232000</v>
          </cell>
          <cell r="Z401">
            <v>1314880911</v>
          </cell>
          <cell r="AA401">
            <v>14279765194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N401">
            <v>0</v>
          </cell>
          <cell r="AO401">
            <v>0</v>
          </cell>
          <cell r="AP401">
            <v>0</v>
          </cell>
          <cell r="AQ401">
            <v>0</v>
          </cell>
          <cell r="AR401">
            <v>0</v>
          </cell>
          <cell r="AS401">
            <v>0</v>
          </cell>
          <cell r="AT401">
            <v>0</v>
          </cell>
          <cell r="AU401">
            <v>0</v>
          </cell>
        </row>
        <row r="402">
          <cell r="A402" t="str">
            <v>소          계</v>
          </cell>
          <cell r="E402">
            <v>93409059099</v>
          </cell>
          <cell r="F402">
            <v>1109375110353</v>
          </cell>
          <cell r="G402">
            <v>154180656000</v>
          </cell>
          <cell r="H402">
            <v>23599080000</v>
          </cell>
          <cell r="I402">
            <v>1287154846353</v>
          </cell>
          <cell r="J402">
            <v>16998254898</v>
          </cell>
          <cell r="K402">
            <v>202337777650</v>
          </cell>
          <cell r="L402">
            <v>31465440000</v>
          </cell>
          <cell r="M402">
            <v>23599080000</v>
          </cell>
          <cell r="N402">
            <v>18240873930</v>
          </cell>
          <cell r="O402">
            <v>218136514896</v>
          </cell>
          <cell r="P402">
            <v>31465440000</v>
          </cell>
          <cell r="Q402">
            <v>22939205626</v>
          </cell>
          <cell r="R402">
            <v>275976258752</v>
          </cell>
          <cell r="S402">
            <v>31465440000</v>
          </cell>
          <cell r="T402">
            <v>19019984885</v>
          </cell>
          <cell r="U402">
            <v>222215304887</v>
          </cell>
          <cell r="V402">
            <v>31465440000</v>
          </cell>
          <cell r="W402">
            <v>16837143014</v>
          </cell>
          <cell r="X402">
            <v>192588463930</v>
          </cell>
          <cell r="Y402">
            <v>28318896000</v>
          </cell>
          <cell r="Z402">
            <v>2629801932</v>
          </cell>
          <cell r="AA402">
            <v>28559965988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P402">
            <v>0</v>
          </cell>
          <cell r="AQ402">
            <v>0</v>
          </cell>
          <cell r="AR402">
            <v>0</v>
          </cell>
          <cell r="AS402">
            <v>0</v>
          </cell>
          <cell r="AT402">
            <v>0</v>
          </cell>
          <cell r="AU402">
            <v>0</v>
          </cell>
        </row>
        <row r="403">
          <cell r="A403" t="str">
            <v>소          계</v>
          </cell>
          <cell r="E403">
            <v>186818201470</v>
          </cell>
          <cell r="F403">
            <v>2218751209372</v>
          </cell>
          <cell r="G403">
            <v>308361449200</v>
          </cell>
          <cell r="H403">
            <v>47198181000</v>
          </cell>
          <cell r="I403">
            <v>2574310839572</v>
          </cell>
          <cell r="J403">
            <v>33996524944</v>
          </cell>
          <cell r="K403">
            <v>404675735557</v>
          </cell>
          <cell r="L403">
            <v>62930908000</v>
          </cell>
          <cell r="M403">
            <v>47198181000</v>
          </cell>
          <cell r="N403">
            <v>36481764114</v>
          </cell>
          <cell r="O403">
            <v>436273224147</v>
          </cell>
          <cell r="P403">
            <v>62930908000</v>
          </cell>
          <cell r="Q403">
            <v>45878431692</v>
          </cell>
          <cell r="R403">
            <v>551952763344</v>
          </cell>
          <cell r="S403">
            <v>62930908000</v>
          </cell>
          <cell r="T403">
            <v>38039986738</v>
          </cell>
          <cell r="U403">
            <v>444430807923</v>
          </cell>
          <cell r="V403">
            <v>62930908000</v>
          </cell>
          <cell r="W403">
            <v>33674301050</v>
          </cell>
          <cell r="X403">
            <v>385177099605</v>
          </cell>
          <cell r="Y403">
            <v>56637817200</v>
          </cell>
          <cell r="Z403">
            <v>5259606247</v>
          </cell>
          <cell r="AA403">
            <v>57119957782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O403">
            <v>0</v>
          </cell>
          <cell r="AP403">
            <v>0</v>
          </cell>
          <cell r="AQ403">
            <v>0</v>
          </cell>
          <cell r="AR403">
            <v>0</v>
          </cell>
          <cell r="AS403">
            <v>0</v>
          </cell>
          <cell r="AT403">
            <v>0</v>
          </cell>
          <cell r="AU403">
            <v>0</v>
          </cell>
        </row>
        <row r="404">
          <cell r="A404" t="str">
            <v>소          계</v>
          </cell>
          <cell r="E404">
            <v>373635654773</v>
          </cell>
          <cell r="F404">
            <v>4437493533074</v>
          </cell>
          <cell r="G404">
            <v>616721663600</v>
          </cell>
          <cell r="H404">
            <v>94396173000</v>
          </cell>
          <cell r="I404">
            <v>5148611369674</v>
          </cell>
          <cell r="J404">
            <v>67992913745</v>
          </cell>
          <cell r="K404">
            <v>809349850559</v>
          </cell>
          <cell r="L404">
            <v>125861564000</v>
          </cell>
          <cell r="M404">
            <v>94396173000</v>
          </cell>
          <cell r="N404">
            <v>72963382129</v>
          </cell>
          <cell r="O404">
            <v>872544701107</v>
          </cell>
          <cell r="P404">
            <v>125861564000</v>
          </cell>
          <cell r="Q404">
            <v>91756679660</v>
          </cell>
          <cell r="R404">
            <v>1103903316346</v>
          </cell>
          <cell r="S404">
            <v>125861564000</v>
          </cell>
          <cell r="T404">
            <v>76079821125</v>
          </cell>
          <cell r="U404">
            <v>888859835885</v>
          </cell>
          <cell r="V404">
            <v>125861564000</v>
          </cell>
          <cell r="W404">
            <v>67348467231</v>
          </cell>
          <cell r="X404">
            <v>770352656528</v>
          </cell>
          <cell r="Y404">
            <v>113275407600</v>
          </cell>
          <cell r="Z404">
            <v>10519191393</v>
          </cell>
          <cell r="AA404">
            <v>114239686478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P404">
            <v>0</v>
          </cell>
          <cell r="AQ404">
            <v>0</v>
          </cell>
          <cell r="AR404">
            <v>0</v>
          </cell>
          <cell r="AS404">
            <v>0</v>
          </cell>
          <cell r="AT404">
            <v>0</v>
          </cell>
          <cell r="AU404">
            <v>0</v>
          </cell>
        </row>
        <row r="405">
          <cell r="A405" t="str">
            <v>소          계</v>
          </cell>
          <cell r="E405">
            <v>747272063874</v>
          </cell>
          <cell r="F405">
            <v>8874996024734</v>
          </cell>
          <cell r="G405">
            <v>1233444571800</v>
          </cell>
          <cell r="H405">
            <v>188792536500</v>
          </cell>
          <cell r="I405">
            <v>10297233133034</v>
          </cell>
          <cell r="J405">
            <v>135985964761</v>
          </cell>
          <cell r="K405">
            <v>1618701335026</v>
          </cell>
          <cell r="L405">
            <v>251723382000</v>
          </cell>
          <cell r="M405">
            <v>188792536500</v>
          </cell>
          <cell r="N405">
            <v>145926911561</v>
          </cell>
          <cell r="O405">
            <v>1745091163726</v>
          </cell>
          <cell r="P405">
            <v>251723382000</v>
          </cell>
          <cell r="Q405">
            <v>183513544544</v>
          </cell>
          <cell r="R405">
            <v>2207808861068</v>
          </cell>
          <cell r="S405">
            <v>251723382000</v>
          </cell>
          <cell r="T405">
            <v>152159795856</v>
          </cell>
          <cell r="U405">
            <v>1777721466377</v>
          </cell>
          <cell r="V405">
            <v>251723382000</v>
          </cell>
          <cell r="W405">
            <v>134697070445</v>
          </cell>
          <cell r="X405">
            <v>1540706868416</v>
          </cell>
          <cell r="Y405">
            <v>226551043800</v>
          </cell>
          <cell r="Z405">
            <v>21038404081</v>
          </cell>
          <cell r="AA405">
            <v>228479604198</v>
          </cell>
          <cell r="AB405">
            <v>0</v>
          </cell>
          <cell r="AC405">
            <v>0</v>
          </cell>
          <cell r="AD405">
            <v>0</v>
          </cell>
          <cell r="AE405">
            <v>0</v>
          </cell>
          <cell r="AF405">
            <v>0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  <cell r="AL405">
            <v>0</v>
          </cell>
          <cell r="AM405">
            <v>0</v>
          </cell>
          <cell r="AN405">
            <v>0</v>
          </cell>
          <cell r="AO405">
            <v>0</v>
          </cell>
          <cell r="AP405">
            <v>0</v>
          </cell>
          <cell r="AQ405">
            <v>0</v>
          </cell>
          <cell r="AR405">
            <v>0</v>
          </cell>
          <cell r="AS405">
            <v>0</v>
          </cell>
          <cell r="AT405">
            <v>0</v>
          </cell>
          <cell r="AU405">
            <v>0</v>
          </cell>
        </row>
        <row r="406">
          <cell r="A406" t="str">
            <v>소          계</v>
          </cell>
          <cell r="E406">
            <v>1482861909281</v>
          </cell>
          <cell r="F406">
            <v>17611247879635</v>
          </cell>
          <cell r="G406">
            <v>2447606516600</v>
          </cell>
          <cell r="H406">
            <v>374633650500</v>
          </cell>
          <cell r="I406">
            <v>20433488046735</v>
          </cell>
          <cell r="J406">
            <v>269846040137</v>
          </cell>
          <cell r="K406">
            <v>3212097264628</v>
          </cell>
          <cell r="L406">
            <v>499511534000</v>
          </cell>
          <cell r="M406">
            <v>374633650500</v>
          </cell>
          <cell r="N406">
            <v>289572525398</v>
          </cell>
          <cell r="O406">
            <v>3462901050507</v>
          </cell>
          <cell r="P406">
            <v>499511534000</v>
          </cell>
          <cell r="Q406">
            <v>364158193803</v>
          </cell>
          <cell r="R406">
            <v>4381102708897</v>
          </cell>
          <cell r="S406">
            <v>499511534000</v>
          </cell>
          <cell r="T406">
            <v>301940854338</v>
          </cell>
          <cell r="U406">
            <v>3527651541089</v>
          </cell>
          <cell r="V406">
            <v>499511534000</v>
          </cell>
          <cell r="W406">
            <v>267288400968</v>
          </cell>
          <cell r="X406">
            <v>3057327630603</v>
          </cell>
          <cell r="Y406">
            <v>449560380600</v>
          </cell>
          <cell r="Z406">
            <v>41747911523</v>
          </cell>
          <cell r="AA406">
            <v>453387351266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P406">
            <v>0</v>
          </cell>
          <cell r="AQ406">
            <v>0</v>
          </cell>
          <cell r="AR406">
            <v>0</v>
          </cell>
          <cell r="AS406">
            <v>0</v>
          </cell>
          <cell r="AT406">
            <v>0</v>
          </cell>
          <cell r="AU406">
            <v>0</v>
          </cell>
        </row>
        <row r="407">
          <cell r="A407" t="str">
            <v>소          계</v>
          </cell>
          <cell r="E407">
            <v>2977406045847</v>
          </cell>
          <cell r="F407">
            <v>35361240035493</v>
          </cell>
          <cell r="G407">
            <v>4914495679800</v>
          </cell>
          <cell r="H407">
            <v>752218726500</v>
          </cell>
          <cell r="I407">
            <v>41027954441793</v>
          </cell>
          <cell r="J407">
            <v>541817971225</v>
          </cell>
          <cell r="K407">
            <v>6449499953608</v>
          </cell>
          <cell r="L407">
            <v>1002958302000</v>
          </cell>
          <cell r="M407">
            <v>752218726500</v>
          </cell>
          <cell r="N407">
            <v>581426350232</v>
          </cell>
          <cell r="O407">
            <v>6953083398621</v>
          </cell>
          <cell r="P407">
            <v>1002958302000</v>
          </cell>
          <cell r="Q407">
            <v>731185285017</v>
          </cell>
          <cell r="R407">
            <v>8796720456803</v>
          </cell>
          <cell r="S407">
            <v>1002958302000</v>
          </cell>
          <cell r="T407">
            <v>606260447862</v>
          </cell>
          <cell r="U407">
            <v>7083094495601</v>
          </cell>
          <cell r="V407">
            <v>1002958302000</v>
          </cell>
          <cell r="W407">
            <v>536682543526</v>
          </cell>
          <cell r="X407">
            <v>6138741386905</v>
          </cell>
          <cell r="Y407">
            <v>902662471800</v>
          </cell>
          <cell r="Z407">
            <v>83824719879</v>
          </cell>
          <cell r="AA407">
            <v>910346561818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P407">
            <v>0</v>
          </cell>
          <cell r="AQ407">
            <v>0</v>
          </cell>
          <cell r="AR407">
            <v>0</v>
          </cell>
          <cell r="AS407">
            <v>0</v>
          </cell>
          <cell r="AT407">
            <v>0</v>
          </cell>
          <cell r="AU407">
            <v>0</v>
          </cell>
        </row>
        <row r="408">
          <cell r="A408" t="str">
            <v>수원</v>
          </cell>
          <cell r="B408">
            <v>4518</v>
          </cell>
          <cell r="C408" t="str">
            <v xml:space="preserve"> 서울전자</v>
          </cell>
          <cell r="D408" t="str">
            <v>C/A</v>
          </cell>
          <cell r="E408">
            <v>90</v>
          </cell>
          <cell r="F408">
            <v>931</v>
          </cell>
          <cell r="G408">
            <v>0</v>
          </cell>
          <cell r="H408">
            <v>0</v>
          </cell>
          <cell r="I408">
            <v>931</v>
          </cell>
          <cell r="J408">
            <v>17</v>
          </cell>
          <cell r="K408">
            <v>170</v>
          </cell>
          <cell r="N408">
            <v>11</v>
          </cell>
          <cell r="O408">
            <v>110</v>
          </cell>
          <cell r="Q408">
            <v>20</v>
          </cell>
          <cell r="R408">
            <v>210</v>
          </cell>
          <cell r="T408">
            <v>24</v>
          </cell>
          <cell r="U408">
            <v>252</v>
          </cell>
          <cell r="W408">
            <v>18</v>
          </cell>
          <cell r="X408">
            <v>189</v>
          </cell>
        </row>
        <row r="409">
          <cell r="A409" t="str">
            <v>수원</v>
          </cell>
          <cell r="B409">
            <v>4541</v>
          </cell>
          <cell r="C409" t="str">
            <v xml:space="preserve"> 모던전자</v>
          </cell>
          <cell r="D409" t="str">
            <v>C/A</v>
          </cell>
          <cell r="E409">
            <v>323</v>
          </cell>
          <cell r="F409">
            <v>3408</v>
          </cell>
          <cell r="G409">
            <v>0</v>
          </cell>
          <cell r="H409">
            <v>0</v>
          </cell>
          <cell r="I409">
            <v>3408</v>
          </cell>
          <cell r="J409">
            <v>88</v>
          </cell>
          <cell r="K409">
            <v>880</v>
          </cell>
          <cell r="N409">
            <v>57</v>
          </cell>
          <cell r="O409">
            <v>570</v>
          </cell>
          <cell r="Q409">
            <v>62</v>
          </cell>
          <cell r="R409">
            <v>682</v>
          </cell>
          <cell r="T409">
            <v>50</v>
          </cell>
          <cell r="U409">
            <v>550</v>
          </cell>
          <cell r="W409">
            <v>66</v>
          </cell>
          <cell r="X409">
            <v>726</v>
          </cell>
        </row>
        <row r="410">
          <cell r="A410" t="str">
            <v>수원</v>
          </cell>
          <cell r="B410">
            <v>4545</v>
          </cell>
          <cell r="C410" t="str">
            <v xml:space="preserve"> 현대전자서비스</v>
          </cell>
          <cell r="D410" t="str">
            <v>C/A</v>
          </cell>
          <cell r="E410">
            <v>175</v>
          </cell>
          <cell r="F410">
            <v>1750</v>
          </cell>
          <cell r="G410">
            <v>0</v>
          </cell>
          <cell r="H410">
            <v>0</v>
          </cell>
          <cell r="I410">
            <v>1750</v>
          </cell>
          <cell r="J410">
            <v>41</v>
          </cell>
          <cell r="K410">
            <v>410</v>
          </cell>
          <cell r="N410">
            <v>31</v>
          </cell>
          <cell r="O410">
            <v>310</v>
          </cell>
          <cell r="Q410">
            <v>37</v>
          </cell>
          <cell r="R410">
            <v>370</v>
          </cell>
          <cell r="T410">
            <v>28</v>
          </cell>
          <cell r="U410">
            <v>280</v>
          </cell>
          <cell r="W410">
            <v>38</v>
          </cell>
          <cell r="X410">
            <v>380</v>
          </cell>
        </row>
        <row r="411">
          <cell r="A411" t="str">
            <v>수원</v>
          </cell>
          <cell r="B411">
            <v>4546</v>
          </cell>
          <cell r="C411" t="str">
            <v xml:space="preserve"> 토탈카오디오</v>
          </cell>
          <cell r="D411" t="str">
            <v>C/A</v>
          </cell>
          <cell r="E411">
            <v>71</v>
          </cell>
          <cell r="F411">
            <v>710</v>
          </cell>
          <cell r="G411">
            <v>0</v>
          </cell>
          <cell r="H411">
            <v>0</v>
          </cell>
          <cell r="I411">
            <v>710</v>
          </cell>
          <cell r="J411">
            <v>18</v>
          </cell>
          <cell r="K411">
            <v>180</v>
          </cell>
          <cell r="N411">
            <v>9</v>
          </cell>
          <cell r="O411">
            <v>90</v>
          </cell>
          <cell r="Q411">
            <v>21</v>
          </cell>
          <cell r="R411">
            <v>210</v>
          </cell>
          <cell r="T411">
            <v>8</v>
          </cell>
          <cell r="U411">
            <v>80</v>
          </cell>
          <cell r="W411">
            <v>15</v>
          </cell>
          <cell r="X411">
            <v>150</v>
          </cell>
        </row>
        <row r="412">
          <cell r="A412" t="str">
            <v>수원</v>
          </cell>
          <cell r="B412">
            <v>4562</v>
          </cell>
          <cell r="C412" t="str">
            <v xml:space="preserve"> 현대카오디오</v>
          </cell>
          <cell r="D412" t="str">
            <v>C/A</v>
          </cell>
          <cell r="E412">
            <v>69</v>
          </cell>
          <cell r="F412">
            <v>690</v>
          </cell>
          <cell r="G412">
            <v>0</v>
          </cell>
          <cell r="H412">
            <v>0</v>
          </cell>
          <cell r="I412">
            <v>690</v>
          </cell>
          <cell r="J412">
            <v>14</v>
          </cell>
          <cell r="K412">
            <v>140</v>
          </cell>
          <cell r="N412">
            <v>7</v>
          </cell>
          <cell r="O412">
            <v>70</v>
          </cell>
          <cell r="Q412">
            <v>17</v>
          </cell>
          <cell r="R412">
            <v>170</v>
          </cell>
          <cell r="T412">
            <v>18</v>
          </cell>
          <cell r="U412">
            <v>180</v>
          </cell>
          <cell r="W412">
            <v>13</v>
          </cell>
          <cell r="X412">
            <v>130</v>
          </cell>
        </row>
        <row r="413">
          <cell r="A413" t="str">
            <v>순천</v>
          </cell>
          <cell r="B413">
            <v>5401</v>
          </cell>
          <cell r="C413" t="str">
            <v xml:space="preserve"> 현대프라자</v>
          </cell>
          <cell r="D413" t="str">
            <v>접수</v>
          </cell>
          <cell r="E413">
            <v>52</v>
          </cell>
          <cell r="F413">
            <v>156</v>
          </cell>
          <cell r="G413">
            <v>0</v>
          </cell>
          <cell r="H413">
            <v>0</v>
          </cell>
          <cell r="I413">
            <v>156</v>
          </cell>
          <cell r="J413">
            <v>7</v>
          </cell>
          <cell r="K413">
            <v>21</v>
          </cell>
          <cell r="N413">
            <v>9</v>
          </cell>
          <cell r="O413">
            <v>27</v>
          </cell>
          <cell r="Q413">
            <v>13</v>
          </cell>
          <cell r="R413">
            <v>39</v>
          </cell>
          <cell r="T413">
            <v>7</v>
          </cell>
          <cell r="U413">
            <v>21</v>
          </cell>
          <cell r="W413">
            <v>16</v>
          </cell>
          <cell r="X413">
            <v>48</v>
          </cell>
        </row>
        <row r="414">
          <cell r="A414" t="str">
            <v>순천</v>
          </cell>
          <cell r="B414">
            <v>5401</v>
          </cell>
          <cell r="C414" t="str">
            <v xml:space="preserve"> 현대프라자</v>
          </cell>
          <cell r="D414" t="str">
            <v>O/A</v>
          </cell>
          <cell r="E414">
            <v>67</v>
          </cell>
          <cell r="F414">
            <v>670</v>
          </cell>
          <cell r="G414">
            <v>0</v>
          </cell>
          <cell r="H414">
            <v>0</v>
          </cell>
          <cell r="I414">
            <v>670</v>
          </cell>
          <cell r="J414">
            <v>11</v>
          </cell>
          <cell r="K414">
            <v>110</v>
          </cell>
          <cell r="N414">
            <v>6</v>
          </cell>
          <cell r="O414">
            <v>60</v>
          </cell>
          <cell r="Q414">
            <v>17</v>
          </cell>
          <cell r="R414">
            <v>170</v>
          </cell>
          <cell r="T414">
            <v>17</v>
          </cell>
          <cell r="U414">
            <v>170</v>
          </cell>
          <cell r="W414">
            <v>16</v>
          </cell>
          <cell r="X414">
            <v>160</v>
          </cell>
        </row>
        <row r="415">
          <cell r="A415" t="str">
            <v>순천</v>
          </cell>
          <cell r="B415">
            <v>5401</v>
          </cell>
          <cell r="C415" t="str">
            <v xml:space="preserve"> 현대프라자</v>
          </cell>
          <cell r="D415" t="str">
            <v>PC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</row>
        <row r="416">
          <cell r="A416" t="str">
            <v>순천</v>
          </cell>
          <cell r="B416">
            <v>5405</v>
          </cell>
          <cell r="C416" t="str">
            <v xml:space="preserve"> 동국카스테레오</v>
          </cell>
          <cell r="D416" t="str">
            <v>C/A</v>
          </cell>
          <cell r="E416">
            <v>71</v>
          </cell>
          <cell r="F416">
            <v>749</v>
          </cell>
          <cell r="G416">
            <v>0</v>
          </cell>
          <cell r="H416">
            <v>0</v>
          </cell>
          <cell r="I416">
            <v>749</v>
          </cell>
          <cell r="J416">
            <v>18</v>
          </cell>
          <cell r="K416">
            <v>180</v>
          </cell>
          <cell r="N416">
            <v>14</v>
          </cell>
          <cell r="O416">
            <v>140</v>
          </cell>
          <cell r="T416">
            <v>29</v>
          </cell>
          <cell r="U416">
            <v>319</v>
          </cell>
          <cell r="W416">
            <v>10</v>
          </cell>
          <cell r="X416">
            <v>110</v>
          </cell>
        </row>
        <row r="417">
          <cell r="A417" t="str">
            <v>순천</v>
          </cell>
          <cell r="B417">
            <v>5406</v>
          </cell>
          <cell r="C417" t="str">
            <v xml:space="preserve"> 연합정보통신</v>
          </cell>
          <cell r="D417" t="str">
            <v>PGR</v>
          </cell>
          <cell r="E417">
            <v>11</v>
          </cell>
          <cell r="F417">
            <v>55</v>
          </cell>
          <cell r="G417">
            <v>0</v>
          </cell>
          <cell r="H417">
            <v>0</v>
          </cell>
          <cell r="I417">
            <v>55</v>
          </cell>
          <cell r="N417">
            <v>11</v>
          </cell>
          <cell r="O417">
            <v>55</v>
          </cell>
        </row>
        <row r="418">
          <cell r="A418" t="str">
            <v>순천</v>
          </cell>
          <cell r="B418">
            <v>5408</v>
          </cell>
          <cell r="C418" t="str">
            <v xml:space="preserve"> 현대컴퓨터</v>
          </cell>
          <cell r="D418" t="str">
            <v>PC</v>
          </cell>
          <cell r="E418">
            <v>393</v>
          </cell>
          <cell r="F418">
            <v>6131</v>
          </cell>
          <cell r="G418">
            <v>0</v>
          </cell>
          <cell r="H418">
            <v>0</v>
          </cell>
          <cell r="I418">
            <v>6131</v>
          </cell>
          <cell r="J418">
            <v>90</v>
          </cell>
          <cell r="K418">
            <v>1350</v>
          </cell>
          <cell r="N418">
            <v>79</v>
          </cell>
          <cell r="O418">
            <v>1185</v>
          </cell>
          <cell r="Q418">
            <v>75</v>
          </cell>
          <cell r="R418">
            <v>1204</v>
          </cell>
          <cell r="T418">
            <v>56</v>
          </cell>
          <cell r="U418">
            <v>899</v>
          </cell>
          <cell r="W418">
            <v>93</v>
          </cell>
          <cell r="X418">
            <v>1493</v>
          </cell>
        </row>
        <row r="419">
          <cell r="A419" t="str">
            <v>순천</v>
          </cell>
          <cell r="B419">
            <v>5410</v>
          </cell>
          <cell r="C419" t="str">
            <v xml:space="preserve"> 한빛시스템</v>
          </cell>
          <cell r="D419" t="str">
            <v>PC</v>
          </cell>
          <cell r="E419">
            <v>493</v>
          </cell>
          <cell r="F419">
            <v>7572</v>
          </cell>
          <cell r="G419">
            <v>0</v>
          </cell>
          <cell r="H419">
            <v>0</v>
          </cell>
          <cell r="I419">
            <v>7572</v>
          </cell>
          <cell r="J419">
            <v>103</v>
          </cell>
          <cell r="K419">
            <v>1545</v>
          </cell>
          <cell r="N419">
            <v>97</v>
          </cell>
          <cell r="O419">
            <v>1455</v>
          </cell>
          <cell r="Q419">
            <v>99</v>
          </cell>
          <cell r="R419">
            <v>1545</v>
          </cell>
          <cell r="T419">
            <v>96</v>
          </cell>
          <cell r="U419">
            <v>1498</v>
          </cell>
          <cell r="W419">
            <v>98</v>
          </cell>
          <cell r="X419">
            <v>1529</v>
          </cell>
        </row>
        <row r="420">
          <cell r="A420" t="str">
            <v>순천</v>
          </cell>
          <cell r="B420">
            <v>5416</v>
          </cell>
          <cell r="C420" t="str">
            <v xml:space="preserve"> 유성통신</v>
          </cell>
          <cell r="D420" t="str">
            <v>K/P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</row>
        <row r="421">
          <cell r="A421" t="str">
            <v>순천</v>
          </cell>
          <cell r="B421">
            <v>5426</v>
          </cell>
          <cell r="C421" t="str">
            <v xml:space="preserve"> 컴퓨터월드</v>
          </cell>
          <cell r="D421" t="str">
            <v>접수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</row>
        <row r="422">
          <cell r="A422" t="str">
            <v>순천</v>
          </cell>
          <cell r="B422">
            <v>5428</v>
          </cell>
          <cell r="C422" t="str">
            <v xml:space="preserve"> 고려카오디오</v>
          </cell>
          <cell r="D422" t="str">
            <v>C/A</v>
          </cell>
          <cell r="E422">
            <v>108</v>
          </cell>
          <cell r="F422">
            <v>1080</v>
          </cell>
          <cell r="G422">
            <v>0</v>
          </cell>
          <cell r="H422">
            <v>0</v>
          </cell>
          <cell r="I422">
            <v>1080</v>
          </cell>
          <cell r="J422">
            <v>25</v>
          </cell>
          <cell r="K422">
            <v>250</v>
          </cell>
          <cell r="N422">
            <v>29</v>
          </cell>
          <cell r="O422">
            <v>290</v>
          </cell>
          <cell r="T422">
            <v>33</v>
          </cell>
          <cell r="U422">
            <v>330</v>
          </cell>
          <cell r="W422">
            <v>21</v>
          </cell>
          <cell r="X422">
            <v>210</v>
          </cell>
        </row>
        <row r="423">
          <cell r="A423" t="str">
            <v>순천</v>
          </cell>
          <cell r="B423">
            <v>5430</v>
          </cell>
          <cell r="C423" t="str">
            <v xml:space="preserve"> 명진통신</v>
          </cell>
          <cell r="D423" t="str">
            <v>C/P</v>
          </cell>
          <cell r="E423">
            <v>32</v>
          </cell>
          <cell r="F423">
            <v>256</v>
          </cell>
          <cell r="G423">
            <v>0</v>
          </cell>
          <cell r="H423">
            <v>0</v>
          </cell>
          <cell r="I423">
            <v>256</v>
          </cell>
          <cell r="J423">
            <v>9</v>
          </cell>
          <cell r="K423">
            <v>72</v>
          </cell>
          <cell r="N423">
            <v>6</v>
          </cell>
          <cell r="O423">
            <v>48</v>
          </cell>
          <cell r="Q423">
            <v>5</v>
          </cell>
          <cell r="R423">
            <v>40</v>
          </cell>
          <cell r="T423">
            <v>2</v>
          </cell>
          <cell r="U423">
            <v>16</v>
          </cell>
          <cell r="W423">
            <v>10</v>
          </cell>
          <cell r="X423">
            <v>80</v>
          </cell>
        </row>
        <row r="424">
          <cell r="A424" t="str">
            <v>순천</v>
          </cell>
          <cell r="B424">
            <v>5430</v>
          </cell>
          <cell r="C424" t="str">
            <v xml:space="preserve"> 명진통신</v>
          </cell>
          <cell r="D424" t="str">
            <v>PGR</v>
          </cell>
          <cell r="E424">
            <v>97</v>
          </cell>
          <cell r="F424">
            <v>485</v>
          </cell>
          <cell r="G424">
            <v>0</v>
          </cell>
          <cell r="H424">
            <v>0</v>
          </cell>
          <cell r="I424">
            <v>485</v>
          </cell>
          <cell r="J424">
            <v>15</v>
          </cell>
          <cell r="K424">
            <v>75</v>
          </cell>
          <cell r="N424">
            <v>31</v>
          </cell>
          <cell r="O424">
            <v>155</v>
          </cell>
          <cell r="Q424">
            <v>24</v>
          </cell>
          <cell r="R424">
            <v>120</v>
          </cell>
          <cell r="T424">
            <v>16</v>
          </cell>
          <cell r="U424">
            <v>80</v>
          </cell>
          <cell r="W424">
            <v>11</v>
          </cell>
          <cell r="X424">
            <v>55</v>
          </cell>
        </row>
        <row r="425">
          <cell r="A425" t="str">
            <v>순천</v>
          </cell>
          <cell r="B425">
            <v>5431</v>
          </cell>
          <cell r="C425" t="str">
            <v xml:space="preserve"> 중앙통신</v>
          </cell>
          <cell r="D425" t="str">
            <v>접수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</row>
        <row r="426">
          <cell r="A426" t="str">
            <v>순천</v>
          </cell>
          <cell r="B426">
            <v>5432</v>
          </cell>
          <cell r="C426" t="str">
            <v xml:space="preserve"> 백운카메라</v>
          </cell>
          <cell r="D426" t="str">
            <v>접수</v>
          </cell>
          <cell r="E426">
            <v>181</v>
          </cell>
          <cell r="F426">
            <v>543</v>
          </cell>
          <cell r="G426">
            <v>0</v>
          </cell>
          <cell r="H426">
            <v>0</v>
          </cell>
          <cell r="I426">
            <v>543</v>
          </cell>
          <cell r="J426">
            <v>31</v>
          </cell>
          <cell r="K426">
            <v>93</v>
          </cell>
          <cell r="N426">
            <v>39</v>
          </cell>
          <cell r="O426">
            <v>117</v>
          </cell>
          <cell r="Q426">
            <v>38</v>
          </cell>
          <cell r="R426">
            <v>114</v>
          </cell>
          <cell r="T426">
            <v>36</v>
          </cell>
          <cell r="U426">
            <v>108</v>
          </cell>
          <cell r="W426">
            <v>37</v>
          </cell>
          <cell r="X426">
            <v>111</v>
          </cell>
        </row>
        <row r="427">
          <cell r="A427" t="str">
            <v>순천</v>
          </cell>
          <cell r="B427">
            <v>5434</v>
          </cell>
          <cell r="C427" t="str">
            <v xml:space="preserve"> 현대전자종합OA</v>
          </cell>
          <cell r="D427" t="str">
            <v>접수</v>
          </cell>
          <cell r="E427">
            <v>17</v>
          </cell>
          <cell r="F427">
            <v>51</v>
          </cell>
          <cell r="G427">
            <v>0</v>
          </cell>
          <cell r="H427">
            <v>0</v>
          </cell>
          <cell r="I427">
            <v>51</v>
          </cell>
          <cell r="J427">
            <v>2</v>
          </cell>
          <cell r="K427">
            <v>6</v>
          </cell>
          <cell r="N427">
            <v>9</v>
          </cell>
          <cell r="O427">
            <v>27</v>
          </cell>
          <cell r="Q427">
            <v>6</v>
          </cell>
          <cell r="R427">
            <v>18</v>
          </cell>
        </row>
        <row r="428">
          <cell r="A428" t="str">
            <v>순천</v>
          </cell>
          <cell r="B428">
            <v>5434</v>
          </cell>
          <cell r="C428" t="str">
            <v xml:space="preserve"> 현대전자종합OA</v>
          </cell>
          <cell r="D428" t="str">
            <v>O/A</v>
          </cell>
          <cell r="E428">
            <v>26</v>
          </cell>
          <cell r="F428">
            <v>280</v>
          </cell>
          <cell r="G428">
            <v>0</v>
          </cell>
          <cell r="H428">
            <v>0</v>
          </cell>
          <cell r="I428">
            <v>280</v>
          </cell>
          <cell r="N428">
            <v>6</v>
          </cell>
          <cell r="O428">
            <v>60</v>
          </cell>
          <cell r="Q428">
            <v>16</v>
          </cell>
          <cell r="R428">
            <v>176</v>
          </cell>
          <cell r="T428">
            <v>4</v>
          </cell>
          <cell r="U428">
            <v>44</v>
          </cell>
        </row>
        <row r="429">
          <cell r="A429" t="str">
            <v>순천</v>
          </cell>
          <cell r="B429">
            <v>5434</v>
          </cell>
          <cell r="C429" t="str">
            <v xml:space="preserve"> 현대전자종합OA</v>
          </cell>
          <cell r="D429" t="str">
            <v>PC</v>
          </cell>
          <cell r="E429">
            <v>38</v>
          </cell>
          <cell r="F429">
            <v>579</v>
          </cell>
          <cell r="G429">
            <v>0</v>
          </cell>
          <cell r="H429">
            <v>0</v>
          </cell>
          <cell r="I429">
            <v>579</v>
          </cell>
          <cell r="J429">
            <v>28</v>
          </cell>
          <cell r="K429">
            <v>420</v>
          </cell>
          <cell r="N429">
            <v>4</v>
          </cell>
          <cell r="O429">
            <v>60</v>
          </cell>
          <cell r="Q429">
            <v>6</v>
          </cell>
          <cell r="R429">
            <v>99</v>
          </cell>
        </row>
        <row r="430">
          <cell r="A430" t="str">
            <v>순천</v>
          </cell>
          <cell r="B430">
            <v>5435</v>
          </cell>
          <cell r="C430" t="str">
            <v xml:space="preserve"> 광주이통(팔마)</v>
          </cell>
          <cell r="D430" t="str">
            <v>PGR</v>
          </cell>
          <cell r="E430">
            <v>129</v>
          </cell>
          <cell r="F430">
            <v>645</v>
          </cell>
          <cell r="G430">
            <v>0</v>
          </cell>
          <cell r="H430">
            <v>0</v>
          </cell>
          <cell r="I430">
            <v>645</v>
          </cell>
          <cell r="J430">
            <v>34</v>
          </cell>
          <cell r="K430">
            <v>170</v>
          </cell>
          <cell r="N430">
            <v>23</v>
          </cell>
          <cell r="O430">
            <v>115</v>
          </cell>
          <cell r="Q430">
            <v>28</v>
          </cell>
          <cell r="R430">
            <v>140</v>
          </cell>
          <cell r="T430">
            <v>17</v>
          </cell>
          <cell r="U430">
            <v>85</v>
          </cell>
          <cell r="W430">
            <v>27</v>
          </cell>
          <cell r="X430">
            <v>135</v>
          </cell>
        </row>
        <row r="431">
          <cell r="A431" t="str">
            <v>순천</v>
          </cell>
          <cell r="B431">
            <v>5438</v>
          </cell>
          <cell r="C431" t="str">
            <v xml:space="preserve"> 제일이동통신</v>
          </cell>
          <cell r="D431" t="str">
            <v>접수</v>
          </cell>
          <cell r="E431">
            <v>146</v>
          </cell>
          <cell r="F431">
            <v>438</v>
          </cell>
          <cell r="G431">
            <v>0</v>
          </cell>
          <cell r="H431">
            <v>0</v>
          </cell>
          <cell r="I431">
            <v>438</v>
          </cell>
          <cell r="J431">
            <v>31</v>
          </cell>
          <cell r="K431">
            <v>93</v>
          </cell>
          <cell r="N431">
            <v>22</v>
          </cell>
          <cell r="O431">
            <v>66</v>
          </cell>
          <cell r="Q431">
            <v>33</v>
          </cell>
          <cell r="R431">
            <v>99</v>
          </cell>
          <cell r="T431">
            <v>19</v>
          </cell>
          <cell r="U431">
            <v>57</v>
          </cell>
          <cell r="W431">
            <v>41</v>
          </cell>
          <cell r="X431">
            <v>123</v>
          </cell>
        </row>
        <row r="432">
          <cell r="A432" t="str">
            <v>순천</v>
          </cell>
          <cell r="B432">
            <v>5441</v>
          </cell>
          <cell r="C432" t="str">
            <v xml:space="preserve"> 현대멀티미디어</v>
          </cell>
          <cell r="D432" t="str">
            <v>PC</v>
          </cell>
          <cell r="E432">
            <v>402</v>
          </cell>
          <cell r="F432">
            <v>6237</v>
          </cell>
          <cell r="G432">
            <v>0</v>
          </cell>
          <cell r="H432">
            <v>0</v>
          </cell>
          <cell r="I432">
            <v>6237</v>
          </cell>
          <cell r="J432">
            <v>61</v>
          </cell>
          <cell r="K432">
            <v>915</v>
          </cell>
          <cell r="N432">
            <v>67</v>
          </cell>
          <cell r="O432">
            <v>1005</v>
          </cell>
          <cell r="Q432">
            <v>79</v>
          </cell>
          <cell r="R432">
            <v>1245</v>
          </cell>
          <cell r="T432">
            <v>98</v>
          </cell>
          <cell r="U432">
            <v>1544</v>
          </cell>
          <cell r="W432">
            <v>97</v>
          </cell>
          <cell r="X432">
            <v>1528</v>
          </cell>
        </row>
        <row r="433">
          <cell r="A433" t="str">
            <v>순천</v>
          </cell>
          <cell r="B433">
            <v>5444</v>
          </cell>
          <cell r="C433" t="str">
            <v xml:space="preserve"> 금단통신</v>
          </cell>
          <cell r="D433" t="str">
            <v>H/A</v>
          </cell>
          <cell r="E433">
            <v>148</v>
          </cell>
          <cell r="F433">
            <v>1480</v>
          </cell>
          <cell r="G433">
            <v>0</v>
          </cell>
          <cell r="H433">
            <v>0</v>
          </cell>
          <cell r="I433">
            <v>1480</v>
          </cell>
          <cell r="Q433">
            <v>35</v>
          </cell>
          <cell r="R433">
            <v>350</v>
          </cell>
          <cell r="T433">
            <v>73</v>
          </cell>
          <cell r="U433">
            <v>730</v>
          </cell>
          <cell r="W433">
            <v>40</v>
          </cell>
          <cell r="X433">
            <v>400</v>
          </cell>
        </row>
        <row r="434">
          <cell r="A434" t="str">
            <v>시화</v>
          </cell>
          <cell r="B434">
            <v>4530</v>
          </cell>
          <cell r="C434" t="str">
            <v xml:space="preserve"> 월드카오디오</v>
          </cell>
          <cell r="D434" t="str">
            <v>C/A</v>
          </cell>
          <cell r="E434">
            <v>82</v>
          </cell>
          <cell r="F434">
            <v>890</v>
          </cell>
          <cell r="G434">
            <v>0</v>
          </cell>
          <cell r="H434">
            <v>0</v>
          </cell>
          <cell r="I434">
            <v>890</v>
          </cell>
          <cell r="J434">
            <v>12</v>
          </cell>
          <cell r="K434">
            <v>120</v>
          </cell>
          <cell r="Q434">
            <v>36</v>
          </cell>
          <cell r="R434">
            <v>396</v>
          </cell>
          <cell r="T434">
            <v>18</v>
          </cell>
          <cell r="U434">
            <v>198</v>
          </cell>
          <cell r="W434">
            <v>16</v>
          </cell>
          <cell r="X434">
            <v>176</v>
          </cell>
        </row>
        <row r="435">
          <cell r="A435" t="str">
            <v>안동</v>
          </cell>
          <cell r="B435">
            <v>7518</v>
          </cell>
          <cell r="C435" t="str">
            <v xml:space="preserve"> 남양정보통신</v>
          </cell>
          <cell r="D435" t="str">
            <v>A/P</v>
          </cell>
          <cell r="E435">
            <v>2</v>
          </cell>
          <cell r="F435">
            <v>12</v>
          </cell>
          <cell r="G435">
            <v>0</v>
          </cell>
          <cell r="H435">
            <v>0</v>
          </cell>
          <cell r="I435">
            <v>12</v>
          </cell>
          <cell r="N435">
            <v>2</v>
          </cell>
          <cell r="O435">
            <v>12</v>
          </cell>
        </row>
        <row r="436">
          <cell r="A436" t="str">
            <v>안동</v>
          </cell>
          <cell r="B436">
            <v>7518</v>
          </cell>
          <cell r="C436" t="str">
            <v xml:space="preserve"> 남양정보통신</v>
          </cell>
          <cell r="D436" t="str">
            <v>C/P</v>
          </cell>
          <cell r="E436">
            <v>5</v>
          </cell>
          <cell r="F436">
            <v>40</v>
          </cell>
          <cell r="G436">
            <v>0</v>
          </cell>
          <cell r="H436">
            <v>0</v>
          </cell>
          <cell r="I436">
            <v>40</v>
          </cell>
          <cell r="N436">
            <v>4</v>
          </cell>
          <cell r="O436">
            <v>32</v>
          </cell>
          <cell r="T436">
            <v>1</v>
          </cell>
          <cell r="U436">
            <v>8</v>
          </cell>
        </row>
        <row r="437">
          <cell r="A437" t="str">
            <v>안동</v>
          </cell>
          <cell r="B437">
            <v>7518</v>
          </cell>
          <cell r="C437" t="str">
            <v xml:space="preserve"> 남양정보통신</v>
          </cell>
          <cell r="D437" t="str">
            <v>PGR</v>
          </cell>
          <cell r="E437">
            <v>2</v>
          </cell>
          <cell r="F437">
            <v>10</v>
          </cell>
          <cell r="G437">
            <v>0</v>
          </cell>
          <cell r="H437">
            <v>0</v>
          </cell>
          <cell r="I437">
            <v>10</v>
          </cell>
          <cell r="N437">
            <v>1</v>
          </cell>
          <cell r="O437">
            <v>5</v>
          </cell>
          <cell r="T437">
            <v>1</v>
          </cell>
          <cell r="U437">
            <v>5</v>
          </cell>
        </row>
        <row r="438">
          <cell r="A438" t="str">
            <v>안동</v>
          </cell>
          <cell r="B438">
            <v>7519</v>
          </cell>
          <cell r="C438" t="str">
            <v xml:space="preserve"> 현대컴퓨터</v>
          </cell>
          <cell r="D438" t="str">
            <v>PC</v>
          </cell>
          <cell r="E438">
            <v>128</v>
          </cell>
          <cell r="F438">
            <v>1920</v>
          </cell>
          <cell r="G438">
            <v>0</v>
          </cell>
          <cell r="H438">
            <v>0</v>
          </cell>
          <cell r="I438">
            <v>1920</v>
          </cell>
          <cell r="J438">
            <v>16</v>
          </cell>
          <cell r="K438">
            <v>240</v>
          </cell>
          <cell r="N438">
            <v>36</v>
          </cell>
          <cell r="O438">
            <v>540</v>
          </cell>
          <cell r="Q438">
            <v>25</v>
          </cell>
          <cell r="R438">
            <v>375</v>
          </cell>
          <cell r="T438">
            <v>29</v>
          </cell>
          <cell r="U438">
            <v>435</v>
          </cell>
          <cell r="W438">
            <v>22</v>
          </cell>
          <cell r="X438">
            <v>330</v>
          </cell>
        </row>
        <row r="439">
          <cell r="A439" t="str">
            <v>안동</v>
          </cell>
          <cell r="B439">
            <v>7521</v>
          </cell>
          <cell r="C439" t="str">
            <v xml:space="preserve"> 천일정보통신</v>
          </cell>
          <cell r="D439" t="str">
            <v>접수</v>
          </cell>
          <cell r="E439">
            <v>16</v>
          </cell>
          <cell r="F439">
            <v>48</v>
          </cell>
          <cell r="G439">
            <v>0</v>
          </cell>
          <cell r="H439">
            <v>0</v>
          </cell>
          <cell r="I439">
            <v>48</v>
          </cell>
          <cell r="J439">
            <v>5</v>
          </cell>
          <cell r="K439">
            <v>15</v>
          </cell>
          <cell r="N439">
            <v>4</v>
          </cell>
          <cell r="O439">
            <v>12</v>
          </cell>
          <cell r="Q439">
            <v>2</v>
          </cell>
          <cell r="R439">
            <v>6</v>
          </cell>
          <cell r="T439">
            <v>5</v>
          </cell>
          <cell r="U439">
            <v>15</v>
          </cell>
        </row>
        <row r="440">
          <cell r="A440" t="str">
            <v>안동</v>
          </cell>
          <cell r="B440">
            <v>7521</v>
          </cell>
          <cell r="C440" t="str">
            <v xml:space="preserve"> 천일정보통신</v>
          </cell>
          <cell r="D440" t="str">
            <v>A/P</v>
          </cell>
          <cell r="E440">
            <v>4</v>
          </cell>
          <cell r="F440">
            <v>24</v>
          </cell>
          <cell r="G440">
            <v>0</v>
          </cell>
          <cell r="H440">
            <v>0</v>
          </cell>
          <cell r="I440">
            <v>24</v>
          </cell>
          <cell r="T440">
            <v>4</v>
          </cell>
          <cell r="U440">
            <v>24</v>
          </cell>
        </row>
        <row r="441">
          <cell r="A441" t="str">
            <v>안동</v>
          </cell>
          <cell r="B441">
            <v>7521</v>
          </cell>
          <cell r="C441" t="str">
            <v xml:space="preserve"> 천일정보통신</v>
          </cell>
          <cell r="D441" t="str">
            <v>C/P</v>
          </cell>
          <cell r="E441">
            <v>13</v>
          </cell>
          <cell r="F441">
            <v>104</v>
          </cell>
          <cell r="G441">
            <v>0</v>
          </cell>
          <cell r="H441">
            <v>0</v>
          </cell>
          <cell r="I441">
            <v>104</v>
          </cell>
          <cell r="J441">
            <v>2</v>
          </cell>
          <cell r="K441">
            <v>16</v>
          </cell>
          <cell r="N441">
            <v>4</v>
          </cell>
          <cell r="O441">
            <v>32</v>
          </cell>
          <cell r="Q441">
            <v>1</v>
          </cell>
          <cell r="R441">
            <v>8</v>
          </cell>
          <cell r="T441">
            <v>4</v>
          </cell>
          <cell r="U441">
            <v>32</v>
          </cell>
          <cell r="W441">
            <v>2</v>
          </cell>
          <cell r="X441">
            <v>16</v>
          </cell>
        </row>
        <row r="442">
          <cell r="A442" t="str">
            <v>안동</v>
          </cell>
          <cell r="B442">
            <v>7521</v>
          </cell>
          <cell r="C442" t="str">
            <v xml:space="preserve"> 천일정보통신</v>
          </cell>
          <cell r="D442" t="str">
            <v>K/P</v>
          </cell>
          <cell r="E442">
            <v>26</v>
          </cell>
          <cell r="F442">
            <v>300</v>
          </cell>
          <cell r="G442">
            <v>0</v>
          </cell>
          <cell r="H442">
            <v>0</v>
          </cell>
          <cell r="I442">
            <v>300</v>
          </cell>
          <cell r="J442">
            <v>2</v>
          </cell>
          <cell r="K442">
            <v>24</v>
          </cell>
          <cell r="Q442">
            <v>6</v>
          </cell>
          <cell r="R442">
            <v>68</v>
          </cell>
          <cell r="T442">
            <v>5</v>
          </cell>
          <cell r="U442">
            <v>52</v>
          </cell>
          <cell r="W442">
            <v>13</v>
          </cell>
          <cell r="X442">
            <v>156</v>
          </cell>
        </row>
        <row r="443">
          <cell r="A443" t="str">
            <v>안동</v>
          </cell>
          <cell r="B443">
            <v>7521</v>
          </cell>
          <cell r="C443" t="str">
            <v xml:space="preserve"> 천일정보통신</v>
          </cell>
          <cell r="D443" t="str">
            <v>PGR</v>
          </cell>
          <cell r="E443">
            <v>15</v>
          </cell>
          <cell r="F443">
            <v>75</v>
          </cell>
          <cell r="G443">
            <v>0</v>
          </cell>
          <cell r="H443">
            <v>0</v>
          </cell>
          <cell r="I443">
            <v>75</v>
          </cell>
          <cell r="J443">
            <v>3</v>
          </cell>
          <cell r="K443">
            <v>15</v>
          </cell>
          <cell r="N443">
            <v>3</v>
          </cell>
          <cell r="O443">
            <v>15</v>
          </cell>
          <cell r="Q443">
            <v>5</v>
          </cell>
          <cell r="R443">
            <v>25</v>
          </cell>
          <cell r="T443">
            <v>2</v>
          </cell>
          <cell r="U443">
            <v>10</v>
          </cell>
          <cell r="W443">
            <v>2</v>
          </cell>
          <cell r="X443">
            <v>10</v>
          </cell>
        </row>
        <row r="444">
          <cell r="A444" t="str">
            <v>안동</v>
          </cell>
          <cell r="B444">
            <v>7526</v>
          </cell>
          <cell r="C444" t="str">
            <v xml:space="preserve"> 삼우종합사무기</v>
          </cell>
          <cell r="D444" t="str">
            <v>PC</v>
          </cell>
          <cell r="E444">
            <v>317</v>
          </cell>
          <cell r="F444">
            <v>4855</v>
          </cell>
          <cell r="G444">
            <v>0</v>
          </cell>
          <cell r="H444">
            <v>0</v>
          </cell>
          <cell r="I444">
            <v>4855</v>
          </cell>
          <cell r="J444">
            <v>88</v>
          </cell>
          <cell r="K444">
            <v>1320</v>
          </cell>
          <cell r="N444">
            <v>65</v>
          </cell>
          <cell r="O444">
            <v>975</v>
          </cell>
          <cell r="Q444">
            <v>53</v>
          </cell>
          <cell r="R444">
            <v>827</v>
          </cell>
          <cell r="T444">
            <v>82</v>
          </cell>
          <cell r="U444">
            <v>1280</v>
          </cell>
          <cell r="W444">
            <v>29</v>
          </cell>
          <cell r="X444">
            <v>453</v>
          </cell>
        </row>
        <row r="445">
          <cell r="A445" t="str">
            <v>안동</v>
          </cell>
          <cell r="B445">
            <v>7529</v>
          </cell>
          <cell r="C445" t="str">
            <v xml:space="preserve"> 대우전산시스템</v>
          </cell>
          <cell r="D445" t="str">
            <v>PC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</row>
        <row r="446">
          <cell r="A446" t="str">
            <v>안동</v>
          </cell>
          <cell r="B446">
            <v>7530</v>
          </cell>
          <cell r="C446" t="str">
            <v xml:space="preserve"> 안동전화사</v>
          </cell>
          <cell r="D446" t="str">
            <v>PGR</v>
          </cell>
          <cell r="E446">
            <v>28</v>
          </cell>
          <cell r="F446">
            <v>154</v>
          </cell>
          <cell r="G446">
            <v>0</v>
          </cell>
          <cell r="H446">
            <v>0</v>
          </cell>
          <cell r="I446">
            <v>154</v>
          </cell>
          <cell r="J446">
            <v>7</v>
          </cell>
          <cell r="K446">
            <v>35</v>
          </cell>
          <cell r="N446">
            <v>7</v>
          </cell>
          <cell r="O446">
            <v>35</v>
          </cell>
          <cell r="T446">
            <v>10</v>
          </cell>
          <cell r="U446">
            <v>60</v>
          </cell>
          <cell r="W446">
            <v>4</v>
          </cell>
          <cell r="X446">
            <v>24</v>
          </cell>
        </row>
        <row r="447">
          <cell r="A447" t="str">
            <v>안동</v>
          </cell>
          <cell r="B447">
            <v>7537</v>
          </cell>
          <cell r="C447" t="str">
            <v xml:space="preserve"> 현대통신공사</v>
          </cell>
          <cell r="D447" t="str">
            <v>H/A</v>
          </cell>
          <cell r="E447">
            <v>86</v>
          </cell>
          <cell r="F447">
            <v>870</v>
          </cell>
          <cell r="G447">
            <v>0</v>
          </cell>
          <cell r="H447">
            <v>0</v>
          </cell>
          <cell r="I447">
            <v>870</v>
          </cell>
          <cell r="J447">
            <v>59</v>
          </cell>
          <cell r="K447">
            <v>590</v>
          </cell>
          <cell r="N447">
            <v>8</v>
          </cell>
          <cell r="O447">
            <v>80</v>
          </cell>
          <cell r="Q447">
            <v>8</v>
          </cell>
          <cell r="R447">
            <v>84</v>
          </cell>
          <cell r="T447">
            <v>6</v>
          </cell>
          <cell r="U447">
            <v>63</v>
          </cell>
          <cell r="W447">
            <v>5</v>
          </cell>
          <cell r="X447">
            <v>53</v>
          </cell>
        </row>
        <row r="448">
          <cell r="A448" t="str">
            <v>안동</v>
          </cell>
          <cell r="B448">
            <v>7537</v>
          </cell>
          <cell r="C448" t="str">
            <v xml:space="preserve"> 현대통신공사</v>
          </cell>
          <cell r="D448" t="str">
            <v>K/P</v>
          </cell>
          <cell r="E448">
            <v>15</v>
          </cell>
          <cell r="F448">
            <v>147</v>
          </cell>
          <cell r="G448">
            <v>0</v>
          </cell>
          <cell r="H448">
            <v>0</v>
          </cell>
          <cell r="I448">
            <v>147</v>
          </cell>
          <cell r="J448">
            <v>2</v>
          </cell>
          <cell r="K448">
            <v>20</v>
          </cell>
          <cell r="N448">
            <v>1</v>
          </cell>
          <cell r="O448">
            <v>8</v>
          </cell>
          <cell r="Q448">
            <v>3</v>
          </cell>
          <cell r="R448">
            <v>38</v>
          </cell>
          <cell r="T448">
            <v>4</v>
          </cell>
          <cell r="U448">
            <v>39</v>
          </cell>
          <cell r="W448">
            <v>5</v>
          </cell>
          <cell r="X448">
            <v>42</v>
          </cell>
        </row>
        <row r="449">
          <cell r="A449" t="str">
            <v>안동</v>
          </cell>
          <cell r="B449">
            <v>7540</v>
          </cell>
          <cell r="C449" t="str">
            <v xml:space="preserve"> 하이테크플라자</v>
          </cell>
          <cell r="D449" t="str">
            <v>접수</v>
          </cell>
          <cell r="E449">
            <v>13</v>
          </cell>
          <cell r="F449">
            <v>39</v>
          </cell>
          <cell r="G449">
            <v>0</v>
          </cell>
          <cell r="H449">
            <v>0</v>
          </cell>
          <cell r="I449">
            <v>39</v>
          </cell>
          <cell r="N449">
            <v>2</v>
          </cell>
          <cell r="O449">
            <v>6</v>
          </cell>
          <cell r="Q449">
            <v>5</v>
          </cell>
          <cell r="R449">
            <v>15</v>
          </cell>
          <cell r="T449">
            <v>1</v>
          </cell>
          <cell r="U449">
            <v>3</v>
          </cell>
          <cell r="W449">
            <v>5</v>
          </cell>
          <cell r="X449">
            <v>15</v>
          </cell>
        </row>
        <row r="450">
          <cell r="A450" t="str">
            <v>안동</v>
          </cell>
          <cell r="B450">
            <v>7540</v>
          </cell>
          <cell r="C450" t="str">
            <v xml:space="preserve"> 하이테크플라자</v>
          </cell>
          <cell r="D450" t="str">
            <v>PC</v>
          </cell>
          <cell r="E450">
            <v>113</v>
          </cell>
          <cell r="F450">
            <v>1728</v>
          </cell>
          <cell r="G450">
            <v>0</v>
          </cell>
          <cell r="H450">
            <v>0</v>
          </cell>
          <cell r="I450">
            <v>1728</v>
          </cell>
          <cell r="J450">
            <v>26</v>
          </cell>
          <cell r="K450">
            <v>390</v>
          </cell>
          <cell r="N450">
            <v>18</v>
          </cell>
          <cell r="O450">
            <v>270</v>
          </cell>
          <cell r="Q450">
            <v>25</v>
          </cell>
          <cell r="R450">
            <v>387</v>
          </cell>
          <cell r="T450">
            <v>29</v>
          </cell>
          <cell r="U450">
            <v>449</v>
          </cell>
          <cell r="W450">
            <v>15</v>
          </cell>
          <cell r="X450">
            <v>232</v>
          </cell>
        </row>
        <row r="451">
          <cell r="A451" t="str">
            <v>안동</v>
          </cell>
          <cell r="B451">
            <v>7541</v>
          </cell>
          <cell r="C451" t="str">
            <v xml:space="preserve"> 의성사무기</v>
          </cell>
          <cell r="D451" t="str">
            <v>PC</v>
          </cell>
          <cell r="E451">
            <v>355</v>
          </cell>
          <cell r="F451">
            <v>5325</v>
          </cell>
          <cell r="G451">
            <v>0</v>
          </cell>
          <cell r="H451">
            <v>0</v>
          </cell>
          <cell r="I451">
            <v>5325</v>
          </cell>
          <cell r="J451">
            <v>33</v>
          </cell>
          <cell r="K451">
            <v>495</v>
          </cell>
          <cell r="N451">
            <v>73</v>
          </cell>
          <cell r="O451">
            <v>1095</v>
          </cell>
          <cell r="Q451">
            <v>81</v>
          </cell>
          <cell r="R451">
            <v>1215</v>
          </cell>
          <cell r="T451">
            <v>80</v>
          </cell>
          <cell r="U451">
            <v>1200</v>
          </cell>
          <cell r="W451">
            <v>88</v>
          </cell>
          <cell r="X451">
            <v>1320</v>
          </cell>
        </row>
        <row r="452">
          <cell r="A452" t="str">
            <v>안동</v>
          </cell>
          <cell r="B452">
            <v>7542</v>
          </cell>
          <cell r="C452" t="str">
            <v xml:space="preserve"> 광명C&amp;C</v>
          </cell>
          <cell r="D452" t="str">
            <v>접수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</row>
        <row r="453">
          <cell r="A453" t="str">
            <v>안동</v>
          </cell>
          <cell r="B453">
            <v>7542</v>
          </cell>
          <cell r="C453" t="str">
            <v xml:space="preserve"> 광명C&amp;C</v>
          </cell>
          <cell r="D453" t="str">
            <v>O/A</v>
          </cell>
          <cell r="E453">
            <v>133</v>
          </cell>
          <cell r="F453">
            <v>1330</v>
          </cell>
          <cell r="G453">
            <v>0</v>
          </cell>
          <cell r="H453">
            <v>0</v>
          </cell>
          <cell r="I453">
            <v>1330</v>
          </cell>
          <cell r="J453">
            <v>23</v>
          </cell>
          <cell r="K453">
            <v>230</v>
          </cell>
          <cell r="N453">
            <v>30</v>
          </cell>
          <cell r="O453">
            <v>300</v>
          </cell>
          <cell r="Q453">
            <v>33</v>
          </cell>
          <cell r="R453">
            <v>330</v>
          </cell>
          <cell r="T453">
            <v>29</v>
          </cell>
          <cell r="U453">
            <v>290</v>
          </cell>
          <cell r="W453">
            <v>18</v>
          </cell>
          <cell r="X453">
            <v>180</v>
          </cell>
        </row>
        <row r="454">
          <cell r="A454" t="str">
            <v>안동</v>
          </cell>
          <cell r="B454">
            <v>7542</v>
          </cell>
          <cell r="C454" t="str">
            <v xml:space="preserve"> 광명C&amp;C</v>
          </cell>
          <cell r="D454" t="str">
            <v>PC</v>
          </cell>
          <cell r="E454">
            <v>143</v>
          </cell>
          <cell r="F454">
            <v>2145</v>
          </cell>
          <cell r="G454">
            <v>0</v>
          </cell>
          <cell r="H454">
            <v>0</v>
          </cell>
          <cell r="I454">
            <v>2145</v>
          </cell>
          <cell r="J454">
            <v>30</v>
          </cell>
          <cell r="K454">
            <v>450</v>
          </cell>
          <cell r="N454">
            <v>50</v>
          </cell>
          <cell r="O454">
            <v>750</v>
          </cell>
          <cell r="Q454">
            <v>20</v>
          </cell>
          <cell r="R454">
            <v>300</v>
          </cell>
          <cell r="T454">
            <v>28</v>
          </cell>
          <cell r="U454">
            <v>420</v>
          </cell>
          <cell r="W454">
            <v>15</v>
          </cell>
          <cell r="X454">
            <v>225</v>
          </cell>
        </row>
        <row r="455">
          <cell r="A455" t="str">
            <v>안동</v>
          </cell>
          <cell r="B455">
            <v>7545</v>
          </cell>
          <cell r="C455" t="str">
            <v xml:space="preserve"> PC라인</v>
          </cell>
          <cell r="D455" t="str">
            <v>PC</v>
          </cell>
          <cell r="E455">
            <v>134</v>
          </cell>
          <cell r="F455">
            <v>2073</v>
          </cell>
          <cell r="G455">
            <v>0</v>
          </cell>
          <cell r="H455">
            <v>0</v>
          </cell>
          <cell r="I455">
            <v>2073</v>
          </cell>
          <cell r="J455">
            <v>20</v>
          </cell>
          <cell r="K455">
            <v>300</v>
          </cell>
          <cell r="N455">
            <v>32</v>
          </cell>
          <cell r="O455">
            <v>480</v>
          </cell>
          <cell r="Q455">
            <v>37</v>
          </cell>
          <cell r="R455">
            <v>583</v>
          </cell>
          <cell r="T455">
            <v>27</v>
          </cell>
          <cell r="U455">
            <v>426</v>
          </cell>
          <cell r="W455">
            <v>18</v>
          </cell>
          <cell r="X455">
            <v>284</v>
          </cell>
        </row>
        <row r="456">
          <cell r="A456" t="str">
            <v>안양</v>
          </cell>
          <cell r="B456">
            <v>4510</v>
          </cell>
          <cell r="C456" t="str">
            <v xml:space="preserve"> 수원통신</v>
          </cell>
          <cell r="D456" t="str">
            <v>접수</v>
          </cell>
          <cell r="E456">
            <v>33</v>
          </cell>
          <cell r="F456">
            <v>99</v>
          </cell>
          <cell r="G456">
            <v>0</v>
          </cell>
          <cell r="H456">
            <v>0</v>
          </cell>
          <cell r="I456">
            <v>99</v>
          </cell>
          <cell r="Q456">
            <v>5</v>
          </cell>
          <cell r="R456">
            <v>15</v>
          </cell>
          <cell r="T456">
            <v>4</v>
          </cell>
          <cell r="U456">
            <v>12</v>
          </cell>
          <cell r="W456">
            <v>24</v>
          </cell>
          <cell r="X456">
            <v>72</v>
          </cell>
        </row>
        <row r="457">
          <cell r="A457" t="str">
            <v>안양</v>
          </cell>
          <cell r="B457">
            <v>4510</v>
          </cell>
          <cell r="C457" t="str">
            <v xml:space="preserve"> 수원통신</v>
          </cell>
          <cell r="D457" t="str">
            <v>A/P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</row>
        <row r="458">
          <cell r="A458" t="str">
            <v>안양</v>
          </cell>
          <cell r="B458">
            <v>4510</v>
          </cell>
          <cell r="C458" t="str">
            <v xml:space="preserve"> 수원통신</v>
          </cell>
          <cell r="D458" t="str">
            <v>C/P</v>
          </cell>
          <cell r="E458">
            <v>150</v>
          </cell>
          <cell r="F458">
            <v>1361</v>
          </cell>
          <cell r="G458">
            <v>0</v>
          </cell>
          <cell r="H458">
            <v>0</v>
          </cell>
          <cell r="I458">
            <v>1361</v>
          </cell>
          <cell r="J458">
            <v>31</v>
          </cell>
          <cell r="K458">
            <v>248</v>
          </cell>
          <cell r="N458">
            <v>19</v>
          </cell>
          <cell r="O458">
            <v>152</v>
          </cell>
          <cell r="Q458">
            <v>28</v>
          </cell>
          <cell r="R458">
            <v>269</v>
          </cell>
          <cell r="T458">
            <v>37</v>
          </cell>
          <cell r="U458">
            <v>356</v>
          </cell>
          <cell r="W458">
            <v>35</v>
          </cell>
          <cell r="X458">
            <v>336</v>
          </cell>
        </row>
        <row r="459">
          <cell r="A459" t="str">
            <v>안양</v>
          </cell>
          <cell r="B459">
            <v>4510</v>
          </cell>
          <cell r="C459" t="str">
            <v xml:space="preserve"> 수원통신</v>
          </cell>
          <cell r="D459" t="str">
            <v>PGR</v>
          </cell>
          <cell r="E459">
            <v>57</v>
          </cell>
          <cell r="F459">
            <v>313</v>
          </cell>
          <cell r="G459">
            <v>0</v>
          </cell>
          <cell r="H459">
            <v>0</v>
          </cell>
          <cell r="I459">
            <v>313</v>
          </cell>
          <cell r="J459">
            <v>15</v>
          </cell>
          <cell r="K459">
            <v>75</v>
          </cell>
          <cell r="N459">
            <v>14</v>
          </cell>
          <cell r="O459">
            <v>70</v>
          </cell>
          <cell r="Q459">
            <v>6</v>
          </cell>
          <cell r="R459">
            <v>36</v>
          </cell>
          <cell r="T459">
            <v>15</v>
          </cell>
          <cell r="U459">
            <v>90</v>
          </cell>
          <cell r="W459">
            <v>7</v>
          </cell>
          <cell r="X459">
            <v>42</v>
          </cell>
        </row>
        <row r="460">
          <cell r="A460" t="str">
            <v>안양</v>
          </cell>
          <cell r="B460">
            <v>4530</v>
          </cell>
          <cell r="C460" t="str">
            <v xml:space="preserve"> 월드카오디오</v>
          </cell>
          <cell r="D460" t="str">
            <v>접수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</row>
        <row r="461">
          <cell r="A461" t="str">
            <v>안양</v>
          </cell>
          <cell r="B461">
            <v>4540</v>
          </cell>
          <cell r="C461" t="str">
            <v xml:space="preserve"> 현대전자OA</v>
          </cell>
          <cell r="D461" t="str">
            <v>O/A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</row>
        <row r="462">
          <cell r="A462" t="str">
            <v>안양</v>
          </cell>
          <cell r="B462">
            <v>4554</v>
          </cell>
          <cell r="C462" t="str">
            <v xml:space="preserve"> 현대컴퓨터랜드</v>
          </cell>
          <cell r="D462" t="str">
            <v>PC</v>
          </cell>
          <cell r="E462">
            <v>186</v>
          </cell>
          <cell r="F462">
            <v>2790</v>
          </cell>
          <cell r="G462">
            <v>0</v>
          </cell>
          <cell r="H462">
            <v>0</v>
          </cell>
          <cell r="I462">
            <v>2790</v>
          </cell>
          <cell r="J462">
            <v>45</v>
          </cell>
          <cell r="K462">
            <v>675</v>
          </cell>
          <cell r="N462">
            <v>50</v>
          </cell>
          <cell r="O462">
            <v>750</v>
          </cell>
          <cell r="Q462">
            <v>40</v>
          </cell>
          <cell r="R462">
            <v>600</v>
          </cell>
          <cell r="T462">
            <v>37</v>
          </cell>
          <cell r="U462">
            <v>555</v>
          </cell>
          <cell r="W462">
            <v>14</v>
          </cell>
          <cell r="X462">
            <v>210</v>
          </cell>
        </row>
        <row r="463">
          <cell r="A463" t="str">
            <v>안양</v>
          </cell>
          <cell r="B463">
            <v>4555</v>
          </cell>
          <cell r="C463" t="str">
            <v xml:space="preserve"> 현대컴퓨터</v>
          </cell>
          <cell r="D463" t="str">
            <v>PC</v>
          </cell>
          <cell r="E463">
            <v>512</v>
          </cell>
          <cell r="F463">
            <v>8532</v>
          </cell>
          <cell r="G463">
            <v>0</v>
          </cell>
          <cell r="H463">
            <v>0</v>
          </cell>
          <cell r="I463">
            <v>8532</v>
          </cell>
          <cell r="J463">
            <v>102</v>
          </cell>
          <cell r="K463">
            <v>1530</v>
          </cell>
          <cell r="N463">
            <v>126</v>
          </cell>
          <cell r="O463">
            <v>1890</v>
          </cell>
          <cell r="Q463">
            <v>105</v>
          </cell>
          <cell r="R463">
            <v>1890</v>
          </cell>
          <cell r="T463">
            <v>93</v>
          </cell>
          <cell r="U463">
            <v>1674</v>
          </cell>
          <cell r="W463">
            <v>86</v>
          </cell>
          <cell r="X463">
            <v>1548</v>
          </cell>
        </row>
        <row r="464">
          <cell r="A464" t="str">
            <v>안양</v>
          </cell>
          <cell r="B464">
            <v>4560</v>
          </cell>
          <cell r="C464" t="str">
            <v xml:space="preserve"> 현대정보통신</v>
          </cell>
          <cell r="D464" t="str">
            <v>접수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</row>
        <row r="465">
          <cell r="A465" t="str">
            <v>안양</v>
          </cell>
          <cell r="B465">
            <v>4560</v>
          </cell>
          <cell r="C465" t="str">
            <v xml:space="preserve"> 현대정보통신</v>
          </cell>
          <cell r="D465" t="str">
            <v>K/P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</row>
        <row r="466">
          <cell r="A466" t="str">
            <v>안양</v>
          </cell>
          <cell r="B466">
            <v>4567</v>
          </cell>
          <cell r="C466" t="str">
            <v xml:space="preserve"> 현대오토정보</v>
          </cell>
          <cell r="D466" t="str">
            <v>접수</v>
          </cell>
          <cell r="E466">
            <v>14</v>
          </cell>
          <cell r="F466">
            <v>42</v>
          </cell>
          <cell r="G466">
            <v>0</v>
          </cell>
          <cell r="H466">
            <v>0</v>
          </cell>
          <cell r="I466">
            <v>42</v>
          </cell>
          <cell r="T466">
            <v>1</v>
          </cell>
          <cell r="U466">
            <v>3</v>
          </cell>
          <cell r="W466">
            <v>13</v>
          </cell>
          <cell r="X466">
            <v>39</v>
          </cell>
        </row>
        <row r="467">
          <cell r="A467" t="str">
            <v>안양</v>
          </cell>
          <cell r="B467">
            <v>4567</v>
          </cell>
          <cell r="C467" t="str">
            <v xml:space="preserve"> 현대오토정보</v>
          </cell>
          <cell r="D467" t="str">
            <v>HTL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</row>
        <row r="468">
          <cell r="A468" t="str">
            <v>안양</v>
          </cell>
          <cell r="B468">
            <v>4567</v>
          </cell>
          <cell r="C468" t="str">
            <v xml:space="preserve"> 현대오토정보</v>
          </cell>
          <cell r="D468" t="str">
            <v>PC</v>
          </cell>
          <cell r="E468">
            <v>785</v>
          </cell>
          <cell r="F468">
            <v>11413</v>
          </cell>
          <cell r="G468">
            <v>0</v>
          </cell>
          <cell r="H468">
            <v>0</v>
          </cell>
          <cell r="I468">
            <v>11413</v>
          </cell>
          <cell r="J468">
            <v>156</v>
          </cell>
          <cell r="K468">
            <v>2340</v>
          </cell>
          <cell r="N468">
            <v>121</v>
          </cell>
          <cell r="O468">
            <v>1815</v>
          </cell>
          <cell r="Q468">
            <v>194</v>
          </cell>
          <cell r="R468">
            <v>2710</v>
          </cell>
          <cell r="T468">
            <v>180</v>
          </cell>
          <cell r="U468">
            <v>2437</v>
          </cell>
          <cell r="W468">
            <v>134</v>
          </cell>
          <cell r="X468">
            <v>2111</v>
          </cell>
        </row>
        <row r="469">
          <cell r="A469" t="str">
            <v>안양</v>
          </cell>
          <cell r="B469">
            <v>4572</v>
          </cell>
          <cell r="C469" t="str">
            <v xml:space="preserve"> 성아정보통신</v>
          </cell>
          <cell r="D469" t="str">
            <v>접수</v>
          </cell>
          <cell r="E469">
            <v>1</v>
          </cell>
          <cell r="F469">
            <v>3</v>
          </cell>
          <cell r="G469">
            <v>0</v>
          </cell>
          <cell r="H469">
            <v>0</v>
          </cell>
          <cell r="I469">
            <v>3</v>
          </cell>
          <cell r="Q469">
            <v>1</v>
          </cell>
          <cell r="R469">
            <v>3</v>
          </cell>
        </row>
        <row r="470">
          <cell r="A470" t="str">
            <v>안양</v>
          </cell>
          <cell r="B470">
            <v>4572</v>
          </cell>
          <cell r="C470" t="str">
            <v xml:space="preserve"> 성아정보통신</v>
          </cell>
          <cell r="D470" t="str">
            <v>A/P</v>
          </cell>
          <cell r="E470">
            <v>10</v>
          </cell>
          <cell r="F470">
            <v>60</v>
          </cell>
          <cell r="G470">
            <v>0</v>
          </cell>
          <cell r="H470">
            <v>0</v>
          </cell>
          <cell r="I470">
            <v>60</v>
          </cell>
          <cell r="N470">
            <v>2</v>
          </cell>
          <cell r="O470">
            <v>12</v>
          </cell>
          <cell r="Q470">
            <v>2</v>
          </cell>
          <cell r="R470">
            <v>12</v>
          </cell>
          <cell r="W470">
            <v>6</v>
          </cell>
          <cell r="X470">
            <v>36</v>
          </cell>
        </row>
        <row r="471">
          <cell r="A471" t="str">
            <v>안양</v>
          </cell>
          <cell r="B471">
            <v>4572</v>
          </cell>
          <cell r="C471" t="str">
            <v xml:space="preserve"> 성아정보통신</v>
          </cell>
          <cell r="D471" t="str">
            <v>C/P</v>
          </cell>
          <cell r="E471">
            <v>48</v>
          </cell>
          <cell r="F471">
            <v>384</v>
          </cell>
          <cell r="G471">
            <v>0</v>
          </cell>
          <cell r="H471">
            <v>0</v>
          </cell>
          <cell r="I471">
            <v>384</v>
          </cell>
          <cell r="N471">
            <v>3</v>
          </cell>
          <cell r="O471">
            <v>24</v>
          </cell>
          <cell r="Q471">
            <v>2</v>
          </cell>
          <cell r="R471">
            <v>16</v>
          </cell>
          <cell r="W471">
            <v>43</v>
          </cell>
          <cell r="X471">
            <v>344</v>
          </cell>
        </row>
        <row r="472">
          <cell r="A472" t="str">
            <v>안양</v>
          </cell>
          <cell r="B472">
            <v>4578</v>
          </cell>
          <cell r="C472" t="str">
            <v xml:space="preserve"> 우리정보통신</v>
          </cell>
          <cell r="D472" t="str">
            <v>접수</v>
          </cell>
          <cell r="E472">
            <v>20</v>
          </cell>
          <cell r="F472">
            <v>60</v>
          </cell>
          <cell r="G472">
            <v>0</v>
          </cell>
          <cell r="H472">
            <v>0</v>
          </cell>
          <cell r="I472">
            <v>60</v>
          </cell>
          <cell r="T472">
            <v>6</v>
          </cell>
          <cell r="U472">
            <v>18</v>
          </cell>
          <cell r="W472">
            <v>14</v>
          </cell>
          <cell r="X472">
            <v>42</v>
          </cell>
        </row>
        <row r="473">
          <cell r="A473" t="str">
            <v>용산</v>
          </cell>
          <cell r="B473">
            <v>1132</v>
          </cell>
          <cell r="C473" t="str">
            <v xml:space="preserve"> 선업시스템</v>
          </cell>
          <cell r="D473" t="str">
            <v>PC</v>
          </cell>
          <cell r="E473">
            <v>23</v>
          </cell>
          <cell r="F473">
            <v>345</v>
          </cell>
          <cell r="G473">
            <v>0</v>
          </cell>
          <cell r="H473">
            <v>0</v>
          </cell>
          <cell r="I473">
            <v>345</v>
          </cell>
          <cell r="J473">
            <v>11</v>
          </cell>
          <cell r="K473">
            <v>165</v>
          </cell>
          <cell r="N473">
            <v>4</v>
          </cell>
          <cell r="O473">
            <v>60</v>
          </cell>
          <cell r="Q473">
            <v>4</v>
          </cell>
          <cell r="R473">
            <v>60</v>
          </cell>
          <cell r="T473">
            <v>4</v>
          </cell>
          <cell r="U473">
            <v>60</v>
          </cell>
        </row>
        <row r="474">
          <cell r="A474" t="str">
            <v>용산</v>
          </cell>
          <cell r="B474">
            <v>1150</v>
          </cell>
          <cell r="C474" t="str">
            <v xml:space="preserve"> 동아전자통신</v>
          </cell>
          <cell r="D474" t="str">
            <v>A/P</v>
          </cell>
          <cell r="E474">
            <v>2</v>
          </cell>
          <cell r="F474">
            <v>12</v>
          </cell>
          <cell r="G474">
            <v>0</v>
          </cell>
          <cell r="H474">
            <v>0</v>
          </cell>
          <cell r="I474">
            <v>12</v>
          </cell>
          <cell r="N474">
            <v>1</v>
          </cell>
          <cell r="O474">
            <v>6</v>
          </cell>
          <cell r="Q474">
            <v>1</v>
          </cell>
          <cell r="R474">
            <v>6</v>
          </cell>
        </row>
        <row r="475">
          <cell r="A475" t="str">
            <v>용산</v>
          </cell>
          <cell r="B475">
            <v>1150</v>
          </cell>
          <cell r="C475" t="str">
            <v xml:space="preserve"> 동아전자통신</v>
          </cell>
          <cell r="D475" t="str">
            <v>C/P</v>
          </cell>
          <cell r="E475">
            <v>67</v>
          </cell>
          <cell r="F475">
            <v>536</v>
          </cell>
          <cell r="G475">
            <v>0</v>
          </cell>
          <cell r="H475">
            <v>0</v>
          </cell>
          <cell r="I475">
            <v>536</v>
          </cell>
          <cell r="J475">
            <v>3</v>
          </cell>
          <cell r="K475">
            <v>24</v>
          </cell>
          <cell r="N475">
            <v>5</v>
          </cell>
          <cell r="O475">
            <v>40</v>
          </cell>
          <cell r="Q475">
            <v>19</v>
          </cell>
          <cell r="R475">
            <v>152</v>
          </cell>
          <cell r="T475">
            <v>17</v>
          </cell>
          <cell r="U475">
            <v>136</v>
          </cell>
          <cell r="W475">
            <v>23</v>
          </cell>
          <cell r="X475">
            <v>184</v>
          </cell>
        </row>
        <row r="476">
          <cell r="A476" t="str">
            <v>용산</v>
          </cell>
          <cell r="B476">
            <v>1153</v>
          </cell>
          <cell r="C476" t="str">
            <v xml:space="preserve"> 신화전자</v>
          </cell>
          <cell r="D476" t="str">
            <v>PC</v>
          </cell>
          <cell r="E476">
            <v>36</v>
          </cell>
          <cell r="F476">
            <v>585</v>
          </cell>
          <cell r="G476">
            <v>0</v>
          </cell>
          <cell r="H476">
            <v>0</v>
          </cell>
          <cell r="I476">
            <v>585</v>
          </cell>
          <cell r="J476">
            <v>8</v>
          </cell>
          <cell r="K476">
            <v>120</v>
          </cell>
          <cell r="N476">
            <v>13</v>
          </cell>
          <cell r="O476">
            <v>195</v>
          </cell>
          <cell r="Q476">
            <v>10</v>
          </cell>
          <cell r="R476">
            <v>180</v>
          </cell>
          <cell r="T476">
            <v>5</v>
          </cell>
          <cell r="U476">
            <v>90</v>
          </cell>
        </row>
        <row r="477">
          <cell r="A477" t="str">
            <v>용산</v>
          </cell>
          <cell r="B477">
            <v>1157</v>
          </cell>
          <cell r="C477" t="str">
            <v xml:space="preserve"> 솔로몬시스템</v>
          </cell>
          <cell r="D477" t="str">
            <v>PC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</row>
        <row r="478">
          <cell r="A478" t="str">
            <v>용산</v>
          </cell>
          <cell r="B478">
            <v>1165</v>
          </cell>
          <cell r="C478" t="str">
            <v xml:space="preserve"> 성문전자</v>
          </cell>
          <cell r="D478" t="str">
            <v>PC</v>
          </cell>
          <cell r="E478">
            <v>122</v>
          </cell>
          <cell r="F478">
            <v>1854</v>
          </cell>
          <cell r="G478">
            <v>0</v>
          </cell>
          <cell r="H478">
            <v>0</v>
          </cell>
          <cell r="I478">
            <v>1854</v>
          </cell>
          <cell r="J478">
            <v>31</v>
          </cell>
          <cell r="K478">
            <v>465</v>
          </cell>
          <cell r="N478">
            <v>18</v>
          </cell>
          <cell r="O478">
            <v>270</v>
          </cell>
          <cell r="Q478">
            <v>25</v>
          </cell>
          <cell r="R478">
            <v>383</v>
          </cell>
          <cell r="T478">
            <v>24</v>
          </cell>
          <cell r="U478">
            <v>368</v>
          </cell>
          <cell r="W478">
            <v>24</v>
          </cell>
          <cell r="X478">
            <v>368</v>
          </cell>
        </row>
        <row r="479">
          <cell r="A479" t="str">
            <v>용산</v>
          </cell>
          <cell r="B479">
            <v>1169</v>
          </cell>
          <cell r="C479" t="str">
            <v xml:space="preserve"> 근영전자</v>
          </cell>
          <cell r="D479" t="str">
            <v>PC</v>
          </cell>
          <cell r="E479">
            <v>0</v>
          </cell>
          <cell r="F479">
            <v>0</v>
          </cell>
          <cell r="G479">
            <v>8364</v>
          </cell>
          <cell r="H479">
            <v>0</v>
          </cell>
          <cell r="I479">
            <v>8364</v>
          </cell>
          <cell r="L479">
            <v>1200</v>
          </cell>
          <cell r="P479">
            <v>2000</v>
          </cell>
          <cell r="S479">
            <v>1528</v>
          </cell>
          <cell r="V479">
            <v>1818</v>
          </cell>
          <cell r="Y479">
            <v>1818</v>
          </cell>
        </row>
        <row r="480">
          <cell r="A480" t="str">
            <v>용산</v>
          </cell>
          <cell r="B480">
            <v>1170</v>
          </cell>
          <cell r="C480" t="str">
            <v xml:space="preserve"> 우정데이타통신</v>
          </cell>
          <cell r="D480" t="str">
            <v>H/A</v>
          </cell>
          <cell r="E480">
            <v>282</v>
          </cell>
          <cell r="F480">
            <v>2820</v>
          </cell>
          <cell r="G480">
            <v>0</v>
          </cell>
          <cell r="H480">
            <v>0</v>
          </cell>
          <cell r="I480">
            <v>2820</v>
          </cell>
          <cell r="J480">
            <v>22</v>
          </cell>
          <cell r="K480">
            <v>220</v>
          </cell>
          <cell r="N480">
            <v>13</v>
          </cell>
          <cell r="O480">
            <v>130</v>
          </cell>
          <cell r="Q480">
            <v>21</v>
          </cell>
          <cell r="R480">
            <v>210</v>
          </cell>
          <cell r="T480">
            <v>140</v>
          </cell>
          <cell r="U480">
            <v>1400</v>
          </cell>
          <cell r="W480">
            <v>86</v>
          </cell>
          <cell r="X480">
            <v>860</v>
          </cell>
        </row>
        <row r="481">
          <cell r="A481" t="str">
            <v>용산</v>
          </cell>
          <cell r="B481">
            <v>1186</v>
          </cell>
          <cell r="C481" t="str">
            <v xml:space="preserve"> 인토스</v>
          </cell>
          <cell r="D481" t="str">
            <v>PC</v>
          </cell>
          <cell r="E481">
            <v>124</v>
          </cell>
          <cell r="F481">
            <v>1885</v>
          </cell>
          <cell r="G481">
            <v>0</v>
          </cell>
          <cell r="H481">
            <v>0</v>
          </cell>
          <cell r="I481">
            <v>1885</v>
          </cell>
          <cell r="J481">
            <v>29</v>
          </cell>
          <cell r="K481">
            <v>435</v>
          </cell>
          <cell r="N481">
            <v>17</v>
          </cell>
          <cell r="O481">
            <v>255</v>
          </cell>
          <cell r="Q481">
            <v>15</v>
          </cell>
          <cell r="R481">
            <v>230</v>
          </cell>
          <cell r="T481">
            <v>26</v>
          </cell>
          <cell r="U481">
            <v>398</v>
          </cell>
          <cell r="W481">
            <v>37</v>
          </cell>
          <cell r="X481">
            <v>567</v>
          </cell>
        </row>
        <row r="482">
          <cell r="A482" t="str">
            <v>용산</v>
          </cell>
          <cell r="B482">
            <v>1235</v>
          </cell>
          <cell r="C482" t="str">
            <v xml:space="preserve"> 대교이동통신</v>
          </cell>
          <cell r="D482" t="str">
            <v>접수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</row>
        <row r="483">
          <cell r="A483" t="str">
            <v>용산</v>
          </cell>
          <cell r="B483">
            <v>1235</v>
          </cell>
          <cell r="C483" t="str">
            <v xml:space="preserve"> 정우시스템</v>
          </cell>
          <cell r="D483" t="str">
            <v>HTL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</row>
        <row r="484">
          <cell r="A484" t="str">
            <v>용산</v>
          </cell>
          <cell r="B484">
            <v>1235</v>
          </cell>
          <cell r="C484" t="str">
            <v xml:space="preserve"> 정우시스템</v>
          </cell>
          <cell r="D484" t="str">
            <v>PC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</row>
        <row r="485">
          <cell r="A485" t="str">
            <v>용산</v>
          </cell>
          <cell r="B485">
            <v>1245</v>
          </cell>
          <cell r="C485" t="str">
            <v xml:space="preserve"> 현대정보서비스</v>
          </cell>
          <cell r="D485" t="str">
            <v>HTL</v>
          </cell>
          <cell r="E485">
            <v>96</v>
          </cell>
          <cell r="F485">
            <v>774</v>
          </cell>
          <cell r="G485">
            <v>0</v>
          </cell>
          <cell r="H485">
            <v>0</v>
          </cell>
          <cell r="I485">
            <v>774</v>
          </cell>
          <cell r="J485">
            <v>26</v>
          </cell>
          <cell r="K485">
            <v>208</v>
          </cell>
          <cell r="N485">
            <v>59</v>
          </cell>
          <cell r="O485">
            <v>472</v>
          </cell>
          <cell r="Q485">
            <v>3</v>
          </cell>
          <cell r="R485">
            <v>26</v>
          </cell>
          <cell r="T485">
            <v>8</v>
          </cell>
          <cell r="U485">
            <v>68</v>
          </cell>
        </row>
        <row r="486">
          <cell r="A486" t="str">
            <v>용산</v>
          </cell>
          <cell r="B486">
            <v>1245</v>
          </cell>
          <cell r="C486" t="str">
            <v xml:space="preserve"> 현대정보서비스</v>
          </cell>
          <cell r="D486" t="str">
            <v>PC</v>
          </cell>
          <cell r="E486">
            <v>1730</v>
          </cell>
          <cell r="F486">
            <v>26675</v>
          </cell>
          <cell r="G486">
            <v>0</v>
          </cell>
          <cell r="H486">
            <v>0</v>
          </cell>
          <cell r="I486">
            <v>26675</v>
          </cell>
          <cell r="J486">
            <v>235</v>
          </cell>
          <cell r="K486">
            <v>3525</v>
          </cell>
          <cell r="N486">
            <v>257</v>
          </cell>
          <cell r="O486">
            <v>3855</v>
          </cell>
          <cell r="Q486">
            <v>382</v>
          </cell>
          <cell r="R486">
            <v>6017</v>
          </cell>
          <cell r="T486">
            <v>397</v>
          </cell>
          <cell r="U486">
            <v>6253</v>
          </cell>
          <cell r="W486">
            <v>459</v>
          </cell>
          <cell r="X486">
            <v>7025</v>
          </cell>
        </row>
        <row r="487">
          <cell r="A487" t="str">
            <v>용산</v>
          </cell>
          <cell r="B487">
            <v>1252</v>
          </cell>
          <cell r="C487" t="str">
            <v xml:space="preserve"> 원텍전자</v>
          </cell>
          <cell r="D487" t="str">
            <v>PC</v>
          </cell>
          <cell r="E487">
            <v>452</v>
          </cell>
          <cell r="F487">
            <v>6872</v>
          </cell>
          <cell r="G487">
            <v>0</v>
          </cell>
          <cell r="H487">
            <v>0</v>
          </cell>
          <cell r="I487">
            <v>6872</v>
          </cell>
          <cell r="J487">
            <v>132</v>
          </cell>
          <cell r="K487">
            <v>1980</v>
          </cell>
          <cell r="N487">
            <v>119</v>
          </cell>
          <cell r="O487">
            <v>1785</v>
          </cell>
          <cell r="Q487">
            <v>121</v>
          </cell>
          <cell r="R487">
            <v>1870</v>
          </cell>
          <cell r="T487">
            <v>48</v>
          </cell>
          <cell r="U487">
            <v>742</v>
          </cell>
          <cell r="W487">
            <v>32</v>
          </cell>
          <cell r="X487">
            <v>495</v>
          </cell>
        </row>
        <row r="488">
          <cell r="A488" t="str">
            <v>용산</v>
          </cell>
          <cell r="B488">
            <v>1253</v>
          </cell>
          <cell r="C488" t="str">
            <v xml:space="preserve"> 성광통신</v>
          </cell>
          <cell r="D488" t="str">
            <v>C/P</v>
          </cell>
          <cell r="E488">
            <v>46</v>
          </cell>
          <cell r="F488">
            <v>394</v>
          </cell>
          <cell r="G488">
            <v>0</v>
          </cell>
          <cell r="H488">
            <v>0</v>
          </cell>
          <cell r="I488">
            <v>394</v>
          </cell>
          <cell r="J488">
            <v>5</v>
          </cell>
          <cell r="K488">
            <v>40</v>
          </cell>
          <cell r="N488">
            <v>9</v>
          </cell>
          <cell r="O488">
            <v>72</v>
          </cell>
          <cell r="Q488">
            <v>10</v>
          </cell>
          <cell r="R488">
            <v>88</v>
          </cell>
          <cell r="T488">
            <v>11</v>
          </cell>
          <cell r="U488">
            <v>97</v>
          </cell>
          <cell r="W488">
            <v>11</v>
          </cell>
          <cell r="X488">
            <v>97</v>
          </cell>
        </row>
        <row r="489">
          <cell r="A489" t="str">
            <v>용산</v>
          </cell>
          <cell r="B489">
            <v>1254</v>
          </cell>
          <cell r="C489" t="str">
            <v xml:space="preserve"> 한국이미지</v>
          </cell>
          <cell r="D489" t="str">
            <v>PC</v>
          </cell>
          <cell r="E489">
            <v>121</v>
          </cell>
          <cell r="F489">
            <v>1933</v>
          </cell>
          <cell r="G489">
            <v>0</v>
          </cell>
          <cell r="H489">
            <v>0</v>
          </cell>
          <cell r="I489">
            <v>1933</v>
          </cell>
          <cell r="J489">
            <v>28</v>
          </cell>
          <cell r="K489">
            <v>420</v>
          </cell>
          <cell r="N489">
            <v>15</v>
          </cell>
          <cell r="O489">
            <v>225</v>
          </cell>
          <cell r="Q489">
            <v>15</v>
          </cell>
          <cell r="R489">
            <v>248</v>
          </cell>
          <cell r="T489">
            <v>39</v>
          </cell>
          <cell r="U489">
            <v>644</v>
          </cell>
          <cell r="W489">
            <v>24</v>
          </cell>
          <cell r="X489">
            <v>396</v>
          </cell>
        </row>
        <row r="490">
          <cell r="A490" t="str">
            <v>용산</v>
          </cell>
          <cell r="B490">
            <v>1259</v>
          </cell>
          <cell r="C490" t="str">
            <v xml:space="preserve"> 백경정보산업</v>
          </cell>
          <cell r="D490" t="str">
            <v>PC</v>
          </cell>
          <cell r="E490">
            <v>66</v>
          </cell>
          <cell r="F490">
            <v>990</v>
          </cell>
          <cell r="G490">
            <v>0</v>
          </cell>
          <cell r="H490">
            <v>0</v>
          </cell>
          <cell r="I490">
            <v>990</v>
          </cell>
          <cell r="T490">
            <v>21</v>
          </cell>
          <cell r="U490">
            <v>315</v>
          </cell>
          <cell r="W490">
            <v>45</v>
          </cell>
          <cell r="X490">
            <v>675</v>
          </cell>
        </row>
        <row r="491">
          <cell r="A491" t="str">
            <v>용산</v>
          </cell>
          <cell r="B491">
            <v>1270</v>
          </cell>
          <cell r="C491" t="str">
            <v xml:space="preserve"> 신성카메라</v>
          </cell>
          <cell r="D491" t="str">
            <v>CAM</v>
          </cell>
          <cell r="W491">
            <v>26</v>
          </cell>
          <cell r="X491">
            <v>228</v>
          </cell>
        </row>
        <row r="492">
          <cell r="A492" t="str">
            <v>용산</v>
          </cell>
          <cell r="B492">
            <v>4551</v>
          </cell>
          <cell r="C492" t="str">
            <v xml:space="preserve"> 유일전자정보</v>
          </cell>
          <cell r="D492" t="str">
            <v>A/P</v>
          </cell>
          <cell r="E492">
            <v>24</v>
          </cell>
          <cell r="F492">
            <v>144</v>
          </cell>
          <cell r="G492">
            <v>0</v>
          </cell>
          <cell r="H492">
            <v>0</v>
          </cell>
          <cell r="I492">
            <v>144</v>
          </cell>
          <cell r="T492">
            <v>22</v>
          </cell>
          <cell r="U492">
            <v>132</v>
          </cell>
          <cell r="W492">
            <v>2</v>
          </cell>
          <cell r="X492">
            <v>12</v>
          </cell>
        </row>
        <row r="493">
          <cell r="A493" t="str">
            <v>용산</v>
          </cell>
          <cell r="B493">
            <v>4551</v>
          </cell>
          <cell r="C493" t="str">
            <v xml:space="preserve"> 유일전자정보</v>
          </cell>
          <cell r="D493" t="str">
            <v>C/P</v>
          </cell>
          <cell r="E493">
            <v>64</v>
          </cell>
          <cell r="F493">
            <v>512</v>
          </cell>
          <cell r="G493">
            <v>0</v>
          </cell>
          <cell r="H493">
            <v>0</v>
          </cell>
          <cell r="I493">
            <v>512</v>
          </cell>
          <cell r="T493">
            <v>44</v>
          </cell>
          <cell r="U493">
            <v>352</v>
          </cell>
          <cell r="W493">
            <v>20</v>
          </cell>
          <cell r="X493">
            <v>160</v>
          </cell>
        </row>
        <row r="494">
          <cell r="A494" t="str">
            <v>용산</v>
          </cell>
          <cell r="B494">
            <v>4551</v>
          </cell>
          <cell r="C494" t="str">
            <v xml:space="preserve"> 유일전자정보</v>
          </cell>
          <cell r="D494" t="str">
            <v>H/A</v>
          </cell>
          <cell r="E494">
            <v>414</v>
          </cell>
          <cell r="F494">
            <v>4140</v>
          </cell>
          <cell r="G494">
            <v>0</v>
          </cell>
          <cell r="H494">
            <v>0</v>
          </cell>
          <cell r="I494">
            <v>4140</v>
          </cell>
          <cell r="N494">
            <v>154</v>
          </cell>
          <cell r="O494">
            <v>1540</v>
          </cell>
          <cell r="Q494">
            <v>127</v>
          </cell>
          <cell r="R494">
            <v>1270</v>
          </cell>
          <cell r="T494">
            <v>82</v>
          </cell>
          <cell r="U494">
            <v>820</v>
          </cell>
          <cell r="W494">
            <v>51</v>
          </cell>
          <cell r="X494">
            <v>510</v>
          </cell>
        </row>
        <row r="495">
          <cell r="A495" t="str">
            <v>울산</v>
          </cell>
          <cell r="B495">
            <v>6505</v>
          </cell>
          <cell r="C495" t="str">
            <v xml:space="preserve"> 아주</v>
          </cell>
          <cell r="D495" t="str">
            <v>접수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</row>
        <row r="496">
          <cell r="A496" t="str">
            <v>울산</v>
          </cell>
          <cell r="B496">
            <v>6505</v>
          </cell>
          <cell r="C496" t="str">
            <v xml:space="preserve"> 아주</v>
          </cell>
          <cell r="D496" t="str">
            <v>CAM</v>
          </cell>
          <cell r="E496">
            <v>9</v>
          </cell>
          <cell r="F496">
            <v>54</v>
          </cell>
          <cell r="G496">
            <v>0</v>
          </cell>
          <cell r="H496">
            <v>0</v>
          </cell>
          <cell r="I496">
            <v>54</v>
          </cell>
          <cell r="Q496">
            <v>9</v>
          </cell>
          <cell r="R496">
            <v>54</v>
          </cell>
        </row>
        <row r="497">
          <cell r="A497" t="str">
            <v>울산</v>
          </cell>
          <cell r="B497">
            <v>6510</v>
          </cell>
          <cell r="C497" t="str">
            <v xml:space="preserve"> 현대전자울산프라자</v>
          </cell>
          <cell r="D497" t="str">
            <v>O/A</v>
          </cell>
          <cell r="E497">
            <v>50</v>
          </cell>
          <cell r="F497">
            <v>509</v>
          </cell>
          <cell r="G497">
            <v>0</v>
          </cell>
          <cell r="H497">
            <v>0</v>
          </cell>
          <cell r="I497">
            <v>509</v>
          </cell>
          <cell r="J497">
            <v>10</v>
          </cell>
          <cell r="K497">
            <v>100</v>
          </cell>
          <cell r="N497">
            <v>10</v>
          </cell>
          <cell r="O497">
            <v>100</v>
          </cell>
          <cell r="Q497">
            <v>10</v>
          </cell>
          <cell r="R497">
            <v>103</v>
          </cell>
          <cell r="T497">
            <v>10</v>
          </cell>
          <cell r="U497">
            <v>103</v>
          </cell>
          <cell r="W497">
            <v>10</v>
          </cell>
          <cell r="X497">
            <v>103</v>
          </cell>
        </row>
        <row r="498">
          <cell r="A498" t="str">
            <v>울산</v>
          </cell>
          <cell r="B498">
            <v>6525</v>
          </cell>
          <cell r="C498" t="str">
            <v xml:space="preserve"> 제일컴퓨터</v>
          </cell>
          <cell r="D498" t="str">
            <v>PC</v>
          </cell>
          <cell r="E498">
            <v>558</v>
          </cell>
          <cell r="F498">
            <v>8992</v>
          </cell>
          <cell r="G498">
            <v>0</v>
          </cell>
          <cell r="H498">
            <v>0</v>
          </cell>
          <cell r="I498">
            <v>8992</v>
          </cell>
          <cell r="J498">
            <v>102</v>
          </cell>
          <cell r="K498">
            <v>1530</v>
          </cell>
          <cell r="N498">
            <v>42</v>
          </cell>
          <cell r="O498">
            <v>630</v>
          </cell>
          <cell r="Q498">
            <v>121</v>
          </cell>
          <cell r="R498">
            <v>1997</v>
          </cell>
          <cell r="T498">
            <v>146</v>
          </cell>
          <cell r="U498">
            <v>2409</v>
          </cell>
          <cell r="W498">
            <v>147</v>
          </cell>
          <cell r="X498">
            <v>2426</v>
          </cell>
        </row>
        <row r="499">
          <cell r="A499" t="str">
            <v>울산</v>
          </cell>
          <cell r="B499">
            <v>6529</v>
          </cell>
          <cell r="C499" t="str">
            <v xml:space="preserve"> 현대개발시스템</v>
          </cell>
          <cell r="D499" t="str">
            <v>H/A</v>
          </cell>
          <cell r="E499">
            <v>660</v>
          </cell>
          <cell r="F499">
            <v>6910</v>
          </cell>
          <cell r="G499">
            <v>0</v>
          </cell>
          <cell r="H499">
            <v>0</v>
          </cell>
          <cell r="I499">
            <v>6910</v>
          </cell>
          <cell r="J499">
            <v>119</v>
          </cell>
          <cell r="K499">
            <v>1190</v>
          </cell>
          <cell r="N499">
            <v>155</v>
          </cell>
          <cell r="O499">
            <v>1550</v>
          </cell>
          <cell r="Q499">
            <v>175</v>
          </cell>
          <cell r="R499">
            <v>1890</v>
          </cell>
          <cell r="T499">
            <v>123</v>
          </cell>
          <cell r="U499">
            <v>1329</v>
          </cell>
          <cell r="W499">
            <v>88</v>
          </cell>
          <cell r="X499">
            <v>951</v>
          </cell>
        </row>
        <row r="500">
          <cell r="A500" t="str">
            <v>울산</v>
          </cell>
          <cell r="B500">
            <v>6530</v>
          </cell>
          <cell r="C500" t="str">
            <v xml:space="preserve"> 현대카스트레오</v>
          </cell>
          <cell r="D500" t="str">
            <v>C/A</v>
          </cell>
          <cell r="E500">
            <v>78</v>
          </cell>
          <cell r="F500">
            <v>825</v>
          </cell>
          <cell r="G500">
            <v>0</v>
          </cell>
          <cell r="H500">
            <v>0</v>
          </cell>
          <cell r="I500">
            <v>825</v>
          </cell>
          <cell r="J500">
            <v>16</v>
          </cell>
          <cell r="K500">
            <v>160</v>
          </cell>
          <cell r="N500">
            <v>17</v>
          </cell>
          <cell r="O500">
            <v>170</v>
          </cell>
          <cell r="Q500">
            <v>15</v>
          </cell>
          <cell r="R500">
            <v>165</v>
          </cell>
          <cell r="W500">
            <v>30</v>
          </cell>
          <cell r="X500">
            <v>330</v>
          </cell>
        </row>
        <row r="501">
          <cell r="A501" t="str">
            <v>울산</v>
          </cell>
          <cell r="B501">
            <v>6538</v>
          </cell>
          <cell r="C501" t="str">
            <v xml:space="preserve"> 울산컴퓨터뱅크</v>
          </cell>
          <cell r="D501" t="str">
            <v>PC</v>
          </cell>
          <cell r="E501">
            <v>452</v>
          </cell>
          <cell r="F501">
            <v>6863</v>
          </cell>
          <cell r="G501">
            <v>0</v>
          </cell>
          <cell r="H501">
            <v>0</v>
          </cell>
          <cell r="I501">
            <v>6863</v>
          </cell>
          <cell r="J501">
            <v>91</v>
          </cell>
          <cell r="K501">
            <v>1365</v>
          </cell>
          <cell r="N501">
            <v>89</v>
          </cell>
          <cell r="O501">
            <v>1335</v>
          </cell>
          <cell r="Q501">
            <v>87</v>
          </cell>
          <cell r="R501">
            <v>1332</v>
          </cell>
          <cell r="T501">
            <v>93</v>
          </cell>
          <cell r="U501">
            <v>1423</v>
          </cell>
          <cell r="W501">
            <v>92</v>
          </cell>
          <cell r="X501">
            <v>1408</v>
          </cell>
        </row>
        <row r="502">
          <cell r="A502" t="str">
            <v>울산</v>
          </cell>
          <cell r="B502">
            <v>6543</v>
          </cell>
          <cell r="C502" t="str">
            <v xml:space="preserve"> 백산정보</v>
          </cell>
          <cell r="D502" t="str">
            <v>PC</v>
          </cell>
          <cell r="E502">
            <v>648</v>
          </cell>
          <cell r="F502">
            <v>9957</v>
          </cell>
          <cell r="G502">
            <v>0</v>
          </cell>
          <cell r="H502">
            <v>0</v>
          </cell>
          <cell r="I502">
            <v>9957</v>
          </cell>
          <cell r="J502">
            <v>126</v>
          </cell>
          <cell r="K502">
            <v>1890</v>
          </cell>
          <cell r="N502">
            <v>130</v>
          </cell>
          <cell r="O502">
            <v>1950</v>
          </cell>
          <cell r="Q502">
            <v>99</v>
          </cell>
          <cell r="R502">
            <v>1545</v>
          </cell>
          <cell r="T502">
            <v>182</v>
          </cell>
          <cell r="U502">
            <v>2840</v>
          </cell>
          <cell r="W502">
            <v>111</v>
          </cell>
          <cell r="X502">
            <v>1732</v>
          </cell>
        </row>
        <row r="503">
          <cell r="A503" t="str">
            <v>울산</v>
          </cell>
          <cell r="B503">
            <v>6544</v>
          </cell>
          <cell r="C503" t="str">
            <v xml:space="preserve"> 정화통신</v>
          </cell>
          <cell r="D503" t="str">
            <v>A/P</v>
          </cell>
          <cell r="E503">
            <v>18</v>
          </cell>
          <cell r="F503">
            <v>108</v>
          </cell>
          <cell r="G503">
            <v>0</v>
          </cell>
          <cell r="H503">
            <v>0</v>
          </cell>
          <cell r="I503">
            <v>108</v>
          </cell>
          <cell r="J503">
            <v>4</v>
          </cell>
          <cell r="K503">
            <v>24</v>
          </cell>
          <cell r="N503">
            <v>6</v>
          </cell>
          <cell r="O503">
            <v>36</v>
          </cell>
          <cell r="Q503">
            <v>2</v>
          </cell>
          <cell r="R503">
            <v>12</v>
          </cell>
          <cell r="T503">
            <v>6</v>
          </cell>
          <cell r="U503">
            <v>36</v>
          </cell>
        </row>
        <row r="504">
          <cell r="A504" t="str">
            <v>울산</v>
          </cell>
          <cell r="B504">
            <v>6544</v>
          </cell>
          <cell r="C504" t="str">
            <v xml:space="preserve"> 정화통신</v>
          </cell>
          <cell r="D504" t="str">
            <v>C/P</v>
          </cell>
          <cell r="E504">
            <v>79</v>
          </cell>
          <cell r="F504">
            <v>632</v>
          </cell>
          <cell r="G504">
            <v>0</v>
          </cell>
          <cell r="H504">
            <v>0</v>
          </cell>
          <cell r="I504">
            <v>632</v>
          </cell>
          <cell r="J504">
            <v>26</v>
          </cell>
          <cell r="K504">
            <v>208</v>
          </cell>
          <cell r="N504">
            <v>18</v>
          </cell>
          <cell r="O504">
            <v>144</v>
          </cell>
          <cell r="Q504">
            <v>21</v>
          </cell>
          <cell r="R504">
            <v>168</v>
          </cell>
          <cell r="T504">
            <v>14</v>
          </cell>
          <cell r="U504">
            <v>112</v>
          </cell>
        </row>
        <row r="505">
          <cell r="A505" t="str">
            <v>울산</v>
          </cell>
          <cell r="B505">
            <v>6545</v>
          </cell>
          <cell r="C505" t="str">
            <v xml:space="preserve"> 현대홈오토</v>
          </cell>
          <cell r="D505" t="str">
            <v>H/A</v>
          </cell>
          <cell r="E505">
            <v>1053</v>
          </cell>
          <cell r="F505">
            <v>9868</v>
          </cell>
          <cell r="G505">
            <v>0</v>
          </cell>
          <cell r="H505">
            <v>0</v>
          </cell>
          <cell r="I505">
            <v>9868</v>
          </cell>
          <cell r="J505">
            <v>221</v>
          </cell>
          <cell r="K505">
            <v>2210</v>
          </cell>
          <cell r="N505">
            <v>254</v>
          </cell>
          <cell r="O505">
            <v>2540</v>
          </cell>
          <cell r="Q505">
            <v>255</v>
          </cell>
          <cell r="R505">
            <v>2077</v>
          </cell>
          <cell r="T505">
            <v>132</v>
          </cell>
          <cell r="U505">
            <v>1413</v>
          </cell>
          <cell r="W505">
            <v>191</v>
          </cell>
          <cell r="X505">
            <v>1628</v>
          </cell>
        </row>
        <row r="506">
          <cell r="A506" t="str">
            <v>울산</v>
          </cell>
          <cell r="B506">
            <v>6547</v>
          </cell>
          <cell r="C506" t="str">
            <v xml:space="preserve"> 성훈전자통신</v>
          </cell>
          <cell r="D506" t="str">
            <v>H/A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</row>
        <row r="507">
          <cell r="A507" t="str">
            <v>울산</v>
          </cell>
          <cell r="B507">
            <v>6547</v>
          </cell>
          <cell r="C507" t="str">
            <v xml:space="preserve"> 성훈전자통신</v>
          </cell>
          <cell r="D507" t="str">
            <v>K/P</v>
          </cell>
          <cell r="E507">
            <v>637</v>
          </cell>
          <cell r="F507">
            <v>6058</v>
          </cell>
          <cell r="G507">
            <v>0</v>
          </cell>
          <cell r="H507">
            <v>0</v>
          </cell>
          <cell r="I507">
            <v>6058</v>
          </cell>
          <cell r="J507">
            <v>115</v>
          </cell>
          <cell r="K507">
            <v>1092</v>
          </cell>
          <cell r="N507">
            <v>89</v>
          </cell>
          <cell r="O507">
            <v>848</v>
          </cell>
          <cell r="Q507">
            <v>147</v>
          </cell>
          <cell r="R507">
            <v>1261</v>
          </cell>
          <cell r="T507">
            <v>136</v>
          </cell>
          <cell r="U507">
            <v>1365</v>
          </cell>
          <cell r="W507">
            <v>150</v>
          </cell>
          <cell r="X507">
            <v>1492</v>
          </cell>
        </row>
        <row r="508">
          <cell r="A508" t="str">
            <v>울산</v>
          </cell>
          <cell r="B508">
            <v>6551</v>
          </cell>
          <cell r="C508" t="str">
            <v xml:space="preserve"> 세운전자</v>
          </cell>
          <cell r="D508" t="str">
            <v>C/A</v>
          </cell>
          <cell r="E508">
            <v>102</v>
          </cell>
          <cell r="F508">
            <v>1020</v>
          </cell>
          <cell r="G508">
            <v>0</v>
          </cell>
          <cell r="H508">
            <v>0</v>
          </cell>
          <cell r="I508">
            <v>1020</v>
          </cell>
          <cell r="J508">
            <v>15</v>
          </cell>
          <cell r="K508">
            <v>150</v>
          </cell>
          <cell r="N508">
            <v>21</v>
          </cell>
          <cell r="O508">
            <v>210</v>
          </cell>
          <cell r="Q508">
            <v>18</v>
          </cell>
          <cell r="R508">
            <v>180</v>
          </cell>
          <cell r="T508">
            <v>27</v>
          </cell>
          <cell r="U508">
            <v>270</v>
          </cell>
          <cell r="W508">
            <v>21</v>
          </cell>
          <cell r="X508">
            <v>210</v>
          </cell>
        </row>
        <row r="509">
          <cell r="A509" t="str">
            <v>울산</v>
          </cell>
          <cell r="B509">
            <v>6556</v>
          </cell>
          <cell r="C509" t="str">
            <v xml:space="preserve"> 현대전자남부</v>
          </cell>
          <cell r="D509" t="str">
            <v>접수</v>
          </cell>
          <cell r="E509">
            <v>4</v>
          </cell>
          <cell r="F509">
            <v>12</v>
          </cell>
          <cell r="G509">
            <v>0</v>
          </cell>
          <cell r="H509">
            <v>0</v>
          </cell>
          <cell r="I509">
            <v>12</v>
          </cell>
          <cell r="J509">
            <v>4</v>
          </cell>
          <cell r="K509">
            <v>12</v>
          </cell>
        </row>
        <row r="510">
          <cell r="A510" t="str">
            <v>울산</v>
          </cell>
          <cell r="B510">
            <v>6557</v>
          </cell>
          <cell r="C510" t="str">
            <v xml:space="preserve"> 세정텔레콤</v>
          </cell>
          <cell r="D510" t="str">
            <v>접수</v>
          </cell>
          <cell r="E510">
            <v>12</v>
          </cell>
          <cell r="F510">
            <v>36</v>
          </cell>
          <cell r="G510">
            <v>0</v>
          </cell>
          <cell r="H510">
            <v>0</v>
          </cell>
          <cell r="I510">
            <v>36</v>
          </cell>
          <cell r="J510">
            <v>8</v>
          </cell>
          <cell r="K510">
            <v>24</v>
          </cell>
          <cell r="N510">
            <v>4</v>
          </cell>
          <cell r="O510">
            <v>12</v>
          </cell>
        </row>
        <row r="511">
          <cell r="A511" t="str">
            <v>울산</v>
          </cell>
          <cell r="B511">
            <v>6558</v>
          </cell>
          <cell r="C511" t="str">
            <v xml:space="preserve"> 멀티테크</v>
          </cell>
          <cell r="D511" t="str">
            <v>CMB</v>
          </cell>
          <cell r="E511">
            <v>42</v>
          </cell>
          <cell r="F511">
            <v>210</v>
          </cell>
          <cell r="G511">
            <v>0</v>
          </cell>
          <cell r="H511">
            <v>0</v>
          </cell>
          <cell r="I511">
            <v>210</v>
          </cell>
          <cell r="J511">
            <v>29</v>
          </cell>
          <cell r="K511">
            <v>145</v>
          </cell>
          <cell r="N511">
            <v>13</v>
          </cell>
          <cell r="O511">
            <v>65</v>
          </cell>
        </row>
        <row r="512">
          <cell r="A512" t="str">
            <v>울산</v>
          </cell>
          <cell r="B512">
            <v>6563</v>
          </cell>
          <cell r="C512" t="str">
            <v xml:space="preserve"> 진영전자</v>
          </cell>
          <cell r="D512" t="str">
            <v>PC</v>
          </cell>
          <cell r="E512">
            <v>78</v>
          </cell>
          <cell r="F512">
            <v>1170</v>
          </cell>
          <cell r="G512">
            <v>0</v>
          </cell>
          <cell r="H512">
            <v>0</v>
          </cell>
          <cell r="I512">
            <v>1170</v>
          </cell>
          <cell r="N512">
            <v>15</v>
          </cell>
          <cell r="O512">
            <v>225</v>
          </cell>
          <cell r="Q512">
            <v>42</v>
          </cell>
          <cell r="R512">
            <v>630</v>
          </cell>
          <cell r="W512">
            <v>21</v>
          </cell>
          <cell r="X512">
            <v>315</v>
          </cell>
        </row>
        <row r="513">
          <cell r="A513" t="str">
            <v>울산</v>
          </cell>
          <cell r="B513">
            <v>6569</v>
          </cell>
          <cell r="C513" t="str">
            <v xml:space="preserve"> 아트카메라</v>
          </cell>
          <cell r="D513" t="str">
            <v>CAM</v>
          </cell>
          <cell r="W513">
            <v>209</v>
          </cell>
          <cell r="X513">
            <v>1414</v>
          </cell>
        </row>
        <row r="514">
          <cell r="A514" t="str">
            <v>원주</v>
          </cell>
          <cell r="B514">
            <v>2112</v>
          </cell>
          <cell r="C514" t="str">
            <v xml:space="preserve"> 춘천현대전자</v>
          </cell>
          <cell r="D514" t="str">
            <v>접수</v>
          </cell>
          <cell r="E514">
            <v>9</v>
          </cell>
          <cell r="F514">
            <v>27</v>
          </cell>
          <cell r="G514">
            <v>0</v>
          </cell>
          <cell r="H514">
            <v>0</v>
          </cell>
          <cell r="I514">
            <v>27</v>
          </cell>
          <cell r="N514">
            <v>6</v>
          </cell>
          <cell r="O514">
            <v>18</v>
          </cell>
          <cell r="Q514">
            <v>3</v>
          </cell>
          <cell r="R514">
            <v>9</v>
          </cell>
        </row>
        <row r="515">
          <cell r="A515" t="str">
            <v>원주</v>
          </cell>
          <cell r="B515">
            <v>2112</v>
          </cell>
          <cell r="C515" t="str">
            <v xml:space="preserve"> 춘천현대전자</v>
          </cell>
          <cell r="D515" t="str">
            <v>A/P</v>
          </cell>
          <cell r="E515">
            <v>22</v>
          </cell>
          <cell r="F515">
            <v>132</v>
          </cell>
          <cell r="G515">
            <v>0</v>
          </cell>
          <cell r="H515">
            <v>0</v>
          </cell>
          <cell r="I515">
            <v>132</v>
          </cell>
          <cell r="J515">
            <v>3</v>
          </cell>
          <cell r="K515">
            <v>18</v>
          </cell>
          <cell r="N515">
            <v>1</v>
          </cell>
          <cell r="O515">
            <v>6</v>
          </cell>
          <cell r="Q515">
            <v>4</v>
          </cell>
          <cell r="R515">
            <v>24</v>
          </cell>
          <cell r="T515">
            <v>3</v>
          </cell>
          <cell r="U515">
            <v>18</v>
          </cell>
          <cell r="W515">
            <v>11</v>
          </cell>
          <cell r="X515">
            <v>66</v>
          </cell>
        </row>
        <row r="516">
          <cell r="A516" t="str">
            <v>원주</v>
          </cell>
          <cell r="B516">
            <v>2112</v>
          </cell>
          <cell r="C516" t="str">
            <v xml:space="preserve"> 춘천현대전자</v>
          </cell>
          <cell r="D516" t="str">
            <v>C/P</v>
          </cell>
          <cell r="E516">
            <v>148</v>
          </cell>
          <cell r="F516">
            <v>1184</v>
          </cell>
          <cell r="G516">
            <v>0</v>
          </cell>
          <cell r="H516">
            <v>0</v>
          </cell>
          <cell r="I516">
            <v>1184</v>
          </cell>
          <cell r="J516">
            <v>38</v>
          </cell>
          <cell r="K516">
            <v>304</v>
          </cell>
          <cell r="N516">
            <v>31</v>
          </cell>
          <cell r="O516">
            <v>248</v>
          </cell>
          <cell r="Q516">
            <v>28</v>
          </cell>
          <cell r="R516">
            <v>224</v>
          </cell>
          <cell r="T516">
            <v>28</v>
          </cell>
          <cell r="U516">
            <v>224</v>
          </cell>
          <cell r="W516">
            <v>23</v>
          </cell>
          <cell r="X516">
            <v>184</v>
          </cell>
        </row>
        <row r="517">
          <cell r="A517" t="str">
            <v>원주</v>
          </cell>
          <cell r="B517">
            <v>2112</v>
          </cell>
          <cell r="C517" t="str">
            <v xml:space="preserve"> 춘천현대전자</v>
          </cell>
          <cell r="D517" t="str">
            <v>PGR</v>
          </cell>
          <cell r="E517">
            <v>47</v>
          </cell>
          <cell r="F517">
            <v>235</v>
          </cell>
          <cell r="G517">
            <v>0</v>
          </cell>
          <cell r="H517">
            <v>0</v>
          </cell>
          <cell r="I517">
            <v>235</v>
          </cell>
          <cell r="J517">
            <v>23</v>
          </cell>
          <cell r="K517">
            <v>115</v>
          </cell>
          <cell r="N517">
            <v>7</v>
          </cell>
          <cell r="O517">
            <v>35</v>
          </cell>
          <cell r="Q517">
            <v>9</v>
          </cell>
          <cell r="R517">
            <v>45</v>
          </cell>
          <cell r="T517">
            <v>3</v>
          </cell>
          <cell r="U517">
            <v>15</v>
          </cell>
          <cell r="W517">
            <v>5</v>
          </cell>
          <cell r="X517">
            <v>25</v>
          </cell>
        </row>
        <row r="518">
          <cell r="A518" t="str">
            <v>원주</v>
          </cell>
          <cell r="B518">
            <v>2113</v>
          </cell>
          <cell r="C518" t="str">
            <v xml:space="preserve"> 21세기컴퓨터</v>
          </cell>
          <cell r="D518" t="str">
            <v>CMB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</row>
        <row r="519">
          <cell r="A519" t="str">
            <v>원주</v>
          </cell>
          <cell r="B519">
            <v>2113</v>
          </cell>
          <cell r="C519" t="str">
            <v xml:space="preserve"> 21세기컴퓨터</v>
          </cell>
          <cell r="D519" t="str">
            <v>PC</v>
          </cell>
          <cell r="E519">
            <v>222</v>
          </cell>
          <cell r="F519">
            <v>3389</v>
          </cell>
          <cell r="G519">
            <v>0</v>
          </cell>
          <cell r="H519">
            <v>0</v>
          </cell>
          <cell r="I519">
            <v>3389</v>
          </cell>
          <cell r="J519">
            <v>40</v>
          </cell>
          <cell r="K519">
            <v>600</v>
          </cell>
          <cell r="N519">
            <v>54</v>
          </cell>
          <cell r="O519">
            <v>810</v>
          </cell>
          <cell r="Q519">
            <v>39</v>
          </cell>
          <cell r="R519">
            <v>603</v>
          </cell>
          <cell r="T519">
            <v>48</v>
          </cell>
          <cell r="U519">
            <v>742</v>
          </cell>
          <cell r="W519">
            <v>41</v>
          </cell>
          <cell r="X519">
            <v>634</v>
          </cell>
        </row>
        <row r="520">
          <cell r="A520" t="str">
            <v>원주</v>
          </cell>
          <cell r="B520">
            <v>2114</v>
          </cell>
          <cell r="C520" t="str">
            <v xml:space="preserve"> 현대프라자</v>
          </cell>
          <cell r="D520" t="str">
            <v>접수</v>
          </cell>
          <cell r="E520">
            <v>9</v>
          </cell>
          <cell r="F520">
            <v>27</v>
          </cell>
          <cell r="G520">
            <v>0</v>
          </cell>
          <cell r="H520">
            <v>0</v>
          </cell>
          <cell r="I520">
            <v>27</v>
          </cell>
          <cell r="Q520">
            <v>9</v>
          </cell>
          <cell r="R520">
            <v>27</v>
          </cell>
        </row>
        <row r="521">
          <cell r="A521" t="str">
            <v>원주</v>
          </cell>
          <cell r="B521">
            <v>2114</v>
          </cell>
          <cell r="C521" t="str">
            <v xml:space="preserve"> 현대프라자</v>
          </cell>
          <cell r="D521" t="str">
            <v>PC</v>
          </cell>
          <cell r="E521">
            <v>160</v>
          </cell>
          <cell r="F521">
            <v>2282</v>
          </cell>
          <cell r="G521">
            <v>0</v>
          </cell>
          <cell r="H521">
            <v>0</v>
          </cell>
          <cell r="I521">
            <v>2282</v>
          </cell>
          <cell r="J521">
            <v>52</v>
          </cell>
          <cell r="K521">
            <v>600</v>
          </cell>
          <cell r="N521">
            <v>27</v>
          </cell>
          <cell r="O521">
            <v>405</v>
          </cell>
          <cell r="Q521">
            <v>26</v>
          </cell>
          <cell r="R521">
            <v>410</v>
          </cell>
          <cell r="T521">
            <v>30</v>
          </cell>
          <cell r="U521">
            <v>473</v>
          </cell>
          <cell r="W521">
            <v>25</v>
          </cell>
          <cell r="X521">
            <v>394</v>
          </cell>
        </row>
        <row r="522">
          <cell r="A522" t="str">
            <v>원주</v>
          </cell>
          <cell r="B522">
            <v>2116</v>
          </cell>
          <cell r="C522" t="str">
            <v xml:space="preserve"> 원일바텔무선통신</v>
          </cell>
          <cell r="D522" t="str">
            <v>A/P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</row>
        <row r="523">
          <cell r="A523" t="str">
            <v>원주</v>
          </cell>
          <cell r="B523">
            <v>2116</v>
          </cell>
          <cell r="C523" t="str">
            <v xml:space="preserve"> 원일바텔무선통신</v>
          </cell>
          <cell r="D523" t="str">
            <v>C/P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</row>
        <row r="524">
          <cell r="A524" t="str">
            <v>원주</v>
          </cell>
          <cell r="B524">
            <v>2126</v>
          </cell>
          <cell r="C524" t="str">
            <v xml:space="preserve"> 한국이동통신</v>
          </cell>
          <cell r="D524" t="str">
            <v>HHP</v>
          </cell>
          <cell r="E524">
            <v>20</v>
          </cell>
          <cell r="F524">
            <v>100</v>
          </cell>
          <cell r="G524">
            <v>0</v>
          </cell>
          <cell r="H524">
            <v>0</v>
          </cell>
          <cell r="I524">
            <v>100</v>
          </cell>
          <cell r="N524">
            <v>6</v>
          </cell>
          <cell r="O524">
            <v>30</v>
          </cell>
          <cell r="Q524">
            <v>4</v>
          </cell>
          <cell r="R524">
            <v>20</v>
          </cell>
          <cell r="T524">
            <v>1</v>
          </cell>
          <cell r="U524">
            <v>5</v>
          </cell>
          <cell r="W524">
            <v>9</v>
          </cell>
          <cell r="X524">
            <v>45</v>
          </cell>
        </row>
        <row r="525">
          <cell r="A525" t="str">
            <v>원주</v>
          </cell>
          <cell r="B525">
            <v>2126</v>
          </cell>
          <cell r="C525" t="str">
            <v xml:space="preserve"> 한국이동통신</v>
          </cell>
          <cell r="D525" t="str">
            <v>PGR</v>
          </cell>
          <cell r="E525">
            <v>38</v>
          </cell>
          <cell r="F525">
            <v>114</v>
          </cell>
          <cell r="G525">
            <v>0</v>
          </cell>
          <cell r="H525">
            <v>0</v>
          </cell>
          <cell r="I525">
            <v>114</v>
          </cell>
          <cell r="N525">
            <v>13</v>
          </cell>
          <cell r="O525">
            <v>39</v>
          </cell>
          <cell r="Q525">
            <v>8</v>
          </cell>
          <cell r="R525">
            <v>24</v>
          </cell>
          <cell r="T525">
            <v>9</v>
          </cell>
          <cell r="U525">
            <v>27</v>
          </cell>
          <cell r="W525">
            <v>8</v>
          </cell>
          <cell r="X525">
            <v>24</v>
          </cell>
        </row>
        <row r="526">
          <cell r="A526" t="str">
            <v>원주</v>
          </cell>
          <cell r="B526">
            <v>2127</v>
          </cell>
          <cell r="C526" t="str">
            <v xml:space="preserve"> 춘천씨엔씨</v>
          </cell>
          <cell r="D526" t="str">
            <v>접수</v>
          </cell>
          <cell r="E526">
            <v>46</v>
          </cell>
          <cell r="F526">
            <v>138</v>
          </cell>
          <cell r="G526">
            <v>0</v>
          </cell>
          <cell r="H526">
            <v>0</v>
          </cell>
          <cell r="I526">
            <v>138</v>
          </cell>
          <cell r="J526">
            <v>8</v>
          </cell>
          <cell r="K526">
            <v>24</v>
          </cell>
          <cell r="N526">
            <v>2</v>
          </cell>
          <cell r="O526">
            <v>6</v>
          </cell>
          <cell r="Q526">
            <v>12</v>
          </cell>
          <cell r="R526">
            <v>36</v>
          </cell>
          <cell r="T526">
            <v>12</v>
          </cell>
          <cell r="U526">
            <v>36</v>
          </cell>
          <cell r="W526">
            <v>12</v>
          </cell>
          <cell r="X526">
            <v>36</v>
          </cell>
        </row>
        <row r="527">
          <cell r="A527" t="str">
            <v>원주</v>
          </cell>
          <cell r="B527">
            <v>2127</v>
          </cell>
          <cell r="C527" t="str">
            <v xml:space="preserve"> 춘천씨엔씨</v>
          </cell>
          <cell r="D527" t="str">
            <v>PC</v>
          </cell>
          <cell r="E527">
            <v>223</v>
          </cell>
          <cell r="F527">
            <v>3345</v>
          </cell>
          <cell r="G527">
            <v>0</v>
          </cell>
          <cell r="H527">
            <v>0</v>
          </cell>
          <cell r="I527">
            <v>3345</v>
          </cell>
          <cell r="J527">
            <v>91</v>
          </cell>
          <cell r="K527">
            <v>1365</v>
          </cell>
          <cell r="N527">
            <v>29</v>
          </cell>
          <cell r="O527">
            <v>435</v>
          </cell>
          <cell r="Q527">
            <v>41</v>
          </cell>
          <cell r="R527">
            <v>615</v>
          </cell>
          <cell r="T527">
            <v>17</v>
          </cell>
          <cell r="U527">
            <v>255</v>
          </cell>
          <cell r="W527">
            <v>45</v>
          </cell>
          <cell r="X527">
            <v>675</v>
          </cell>
        </row>
        <row r="528">
          <cell r="A528" t="str">
            <v>원주</v>
          </cell>
          <cell r="B528">
            <v>2128</v>
          </cell>
          <cell r="C528" t="str">
            <v xml:space="preserve"> OA컨설팅</v>
          </cell>
          <cell r="D528" t="str">
            <v>PC</v>
          </cell>
          <cell r="E528">
            <v>263</v>
          </cell>
          <cell r="F528">
            <v>4008</v>
          </cell>
          <cell r="G528">
            <v>0</v>
          </cell>
          <cell r="H528">
            <v>0</v>
          </cell>
          <cell r="I528">
            <v>4008</v>
          </cell>
          <cell r="J528">
            <v>42</v>
          </cell>
          <cell r="K528">
            <v>630</v>
          </cell>
          <cell r="N528">
            <v>83</v>
          </cell>
          <cell r="O528">
            <v>1245</v>
          </cell>
          <cell r="Q528">
            <v>35</v>
          </cell>
          <cell r="R528">
            <v>541</v>
          </cell>
          <cell r="T528">
            <v>44</v>
          </cell>
          <cell r="U528">
            <v>680</v>
          </cell>
          <cell r="W528">
            <v>59</v>
          </cell>
          <cell r="X528">
            <v>912</v>
          </cell>
        </row>
        <row r="529">
          <cell r="A529" t="str">
            <v>원주</v>
          </cell>
          <cell r="B529">
            <v>2135</v>
          </cell>
          <cell r="C529" t="str">
            <v>(자)리드</v>
          </cell>
          <cell r="D529" t="str">
            <v>접수</v>
          </cell>
          <cell r="W529">
            <v>3</v>
          </cell>
          <cell r="X529">
            <v>9</v>
          </cell>
        </row>
        <row r="530">
          <cell r="A530" t="str">
            <v>원주</v>
          </cell>
          <cell r="B530">
            <v>3602</v>
          </cell>
          <cell r="C530" t="str">
            <v xml:space="preserve"> 유한상사</v>
          </cell>
          <cell r="D530" t="str">
            <v>접수</v>
          </cell>
          <cell r="W530">
            <v>5</v>
          </cell>
          <cell r="X530">
            <v>15</v>
          </cell>
        </row>
        <row r="531">
          <cell r="A531" t="str">
            <v>원주</v>
          </cell>
          <cell r="B531">
            <v>3602</v>
          </cell>
          <cell r="C531" t="str">
            <v xml:space="preserve"> 유한상사</v>
          </cell>
          <cell r="D531" t="str">
            <v>PC</v>
          </cell>
          <cell r="E531">
            <v>48</v>
          </cell>
          <cell r="F531">
            <v>720</v>
          </cell>
          <cell r="G531">
            <v>0</v>
          </cell>
          <cell r="H531">
            <v>0</v>
          </cell>
          <cell r="I531">
            <v>720</v>
          </cell>
          <cell r="N531">
            <v>26</v>
          </cell>
          <cell r="O531">
            <v>390</v>
          </cell>
          <cell r="Q531">
            <v>15</v>
          </cell>
          <cell r="R531">
            <v>225</v>
          </cell>
          <cell r="W531">
            <v>7</v>
          </cell>
          <cell r="X531">
            <v>105</v>
          </cell>
        </row>
        <row r="532">
          <cell r="A532" t="str">
            <v>원주</v>
          </cell>
          <cell r="B532">
            <v>3619</v>
          </cell>
          <cell r="C532" t="str">
            <v xml:space="preserve"> 현대컴퓨터</v>
          </cell>
          <cell r="D532" t="str">
            <v>PC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</row>
        <row r="533">
          <cell r="A533" t="str">
            <v>은평</v>
          </cell>
          <cell r="B533">
            <v>1177</v>
          </cell>
          <cell r="C533" t="str">
            <v xml:space="preserve"> 무지개정보통신</v>
          </cell>
          <cell r="D533" t="str">
            <v>C/P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</row>
        <row r="534">
          <cell r="A534" t="str">
            <v>은평</v>
          </cell>
          <cell r="B534">
            <v>1230</v>
          </cell>
          <cell r="C534" t="str">
            <v xml:space="preserve"> 다인정보</v>
          </cell>
          <cell r="D534" t="str">
            <v>CMB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</row>
        <row r="535">
          <cell r="A535" t="str">
            <v>은평</v>
          </cell>
          <cell r="B535">
            <v>1230</v>
          </cell>
          <cell r="C535" t="str">
            <v xml:space="preserve"> 다인정보</v>
          </cell>
          <cell r="D535" t="str">
            <v>HTL</v>
          </cell>
          <cell r="E535">
            <v>51</v>
          </cell>
          <cell r="F535">
            <v>408</v>
          </cell>
          <cell r="G535">
            <v>0</v>
          </cell>
          <cell r="H535">
            <v>0</v>
          </cell>
          <cell r="I535">
            <v>408</v>
          </cell>
          <cell r="Q535">
            <v>28</v>
          </cell>
          <cell r="R535">
            <v>224</v>
          </cell>
          <cell r="W535">
            <v>23</v>
          </cell>
          <cell r="X535">
            <v>184</v>
          </cell>
        </row>
        <row r="536">
          <cell r="A536" t="str">
            <v>은평</v>
          </cell>
          <cell r="B536">
            <v>1230</v>
          </cell>
          <cell r="C536" t="str">
            <v xml:space="preserve"> 다인정보</v>
          </cell>
          <cell r="D536" t="str">
            <v>PC</v>
          </cell>
          <cell r="E536">
            <v>435</v>
          </cell>
          <cell r="F536">
            <v>6515</v>
          </cell>
          <cell r="G536">
            <v>0</v>
          </cell>
          <cell r="H536">
            <v>0</v>
          </cell>
          <cell r="I536">
            <v>6515</v>
          </cell>
          <cell r="J536">
            <v>77</v>
          </cell>
          <cell r="K536">
            <v>1155</v>
          </cell>
          <cell r="N536">
            <v>71</v>
          </cell>
          <cell r="O536">
            <v>1065</v>
          </cell>
          <cell r="Q536">
            <v>112</v>
          </cell>
          <cell r="R536">
            <v>1680</v>
          </cell>
          <cell r="T536">
            <v>99</v>
          </cell>
          <cell r="U536">
            <v>1485</v>
          </cell>
          <cell r="W536">
            <v>76</v>
          </cell>
          <cell r="X536">
            <v>1130</v>
          </cell>
        </row>
        <row r="537">
          <cell r="A537" t="str">
            <v>은평</v>
          </cell>
          <cell r="B537">
            <v>1261</v>
          </cell>
          <cell r="C537" t="str">
            <v xml:space="preserve"> 현대전자</v>
          </cell>
          <cell r="D537" t="str">
            <v>접수</v>
          </cell>
          <cell r="E537">
            <v>18</v>
          </cell>
          <cell r="F537">
            <v>54</v>
          </cell>
          <cell r="G537">
            <v>0</v>
          </cell>
          <cell r="H537">
            <v>0</v>
          </cell>
          <cell r="I537">
            <v>54</v>
          </cell>
          <cell r="T537">
            <v>8</v>
          </cell>
          <cell r="U537">
            <v>24</v>
          </cell>
          <cell r="W537">
            <v>10</v>
          </cell>
          <cell r="X537">
            <v>30</v>
          </cell>
        </row>
        <row r="538">
          <cell r="A538" t="str">
            <v>은평</v>
          </cell>
          <cell r="B538">
            <v>1262</v>
          </cell>
          <cell r="C538" t="str">
            <v xml:space="preserve"> 21세기통신</v>
          </cell>
          <cell r="D538" t="str">
            <v>A/P</v>
          </cell>
          <cell r="W538">
            <v>1</v>
          </cell>
          <cell r="X538">
            <v>6</v>
          </cell>
        </row>
        <row r="539">
          <cell r="A539" t="str">
            <v>은평</v>
          </cell>
          <cell r="B539">
            <v>1262</v>
          </cell>
          <cell r="C539" t="str">
            <v xml:space="preserve"> 21세기통신</v>
          </cell>
          <cell r="D539" t="str">
            <v>C/P</v>
          </cell>
          <cell r="W539">
            <v>9</v>
          </cell>
          <cell r="X539">
            <v>72</v>
          </cell>
        </row>
        <row r="540">
          <cell r="A540" t="str">
            <v>은평</v>
          </cell>
          <cell r="B540">
            <v>4503</v>
          </cell>
          <cell r="C540" t="str">
            <v xml:space="preserve"> 신동통신</v>
          </cell>
          <cell r="D540" t="str">
            <v>A/P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</row>
        <row r="541">
          <cell r="A541" t="str">
            <v>은평</v>
          </cell>
          <cell r="B541">
            <v>4503</v>
          </cell>
          <cell r="C541" t="str">
            <v xml:space="preserve"> 신동통신</v>
          </cell>
          <cell r="D541" t="str">
            <v>C/P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</row>
        <row r="542">
          <cell r="A542" t="str">
            <v>은평</v>
          </cell>
          <cell r="B542">
            <v>4551</v>
          </cell>
          <cell r="C542" t="str">
            <v xml:space="preserve"> 유일전자정보통신</v>
          </cell>
          <cell r="D542" t="str">
            <v>H/A</v>
          </cell>
          <cell r="E542">
            <v>150</v>
          </cell>
          <cell r="F542">
            <v>1500</v>
          </cell>
          <cell r="G542">
            <v>0</v>
          </cell>
          <cell r="H542">
            <v>0</v>
          </cell>
          <cell r="I542">
            <v>1500</v>
          </cell>
          <cell r="J542">
            <v>150</v>
          </cell>
          <cell r="K542">
            <v>1500</v>
          </cell>
        </row>
        <row r="543">
          <cell r="A543" t="str">
            <v>은평</v>
          </cell>
          <cell r="B543">
            <v>4574</v>
          </cell>
          <cell r="C543" t="str">
            <v xml:space="preserve"> 다원시스템</v>
          </cell>
          <cell r="D543" t="str">
            <v>PC</v>
          </cell>
          <cell r="E543">
            <v>79</v>
          </cell>
          <cell r="F543">
            <v>1185</v>
          </cell>
          <cell r="G543">
            <v>0</v>
          </cell>
          <cell r="H543">
            <v>0</v>
          </cell>
          <cell r="I543">
            <v>1185</v>
          </cell>
          <cell r="N543">
            <v>41</v>
          </cell>
          <cell r="O543">
            <v>615</v>
          </cell>
          <cell r="Q543">
            <v>11</v>
          </cell>
          <cell r="R543">
            <v>165</v>
          </cell>
          <cell r="T543">
            <v>9</v>
          </cell>
          <cell r="U543">
            <v>135</v>
          </cell>
          <cell r="W543">
            <v>18</v>
          </cell>
          <cell r="X543">
            <v>270</v>
          </cell>
        </row>
        <row r="544">
          <cell r="A544" t="str">
            <v>은평</v>
          </cell>
          <cell r="B544">
            <v>4579</v>
          </cell>
          <cell r="C544" t="str">
            <v xml:space="preserve"> PC특판</v>
          </cell>
          <cell r="D544" t="str">
            <v>PC</v>
          </cell>
          <cell r="E544">
            <v>126</v>
          </cell>
          <cell r="F544">
            <v>1890</v>
          </cell>
          <cell r="G544">
            <v>0</v>
          </cell>
          <cell r="H544">
            <v>0</v>
          </cell>
          <cell r="I544">
            <v>1890</v>
          </cell>
          <cell r="Q544">
            <v>8</v>
          </cell>
          <cell r="R544">
            <v>120</v>
          </cell>
          <cell r="T544">
            <v>8</v>
          </cell>
          <cell r="U544">
            <v>120</v>
          </cell>
          <cell r="W544">
            <v>110</v>
          </cell>
          <cell r="X544">
            <v>1650</v>
          </cell>
        </row>
        <row r="545">
          <cell r="A545" t="str">
            <v>은평</v>
          </cell>
          <cell r="B545">
            <v>4580</v>
          </cell>
          <cell r="C545" t="str">
            <v xml:space="preserve"> 반도종합</v>
          </cell>
          <cell r="D545" t="str">
            <v>접수</v>
          </cell>
          <cell r="E545">
            <v>33</v>
          </cell>
          <cell r="F545">
            <v>99</v>
          </cell>
          <cell r="G545">
            <v>0</v>
          </cell>
          <cell r="H545">
            <v>0</v>
          </cell>
          <cell r="I545">
            <v>99</v>
          </cell>
          <cell r="T545">
            <v>17</v>
          </cell>
          <cell r="U545">
            <v>51</v>
          </cell>
          <cell r="W545">
            <v>16</v>
          </cell>
          <cell r="X545">
            <v>48</v>
          </cell>
        </row>
        <row r="546">
          <cell r="A546" t="str">
            <v>이천</v>
          </cell>
          <cell r="B546">
            <v>4544</v>
          </cell>
          <cell r="C546" t="str">
            <v xml:space="preserve"> 선진종합유통상사</v>
          </cell>
          <cell r="D546" t="str">
            <v>접수</v>
          </cell>
          <cell r="E546">
            <v>7</v>
          </cell>
          <cell r="F546">
            <v>21</v>
          </cell>
          <cell r="G546">
            <v>0</v>
          </cell>
          <cell r="H546">
            <v>0</v>
          </cell>
          <cell r="I546">
            <v>21</v>
          </cell>
          <cell r="J546">
            <v>7</v>
          </cell>
          <cell r="K546">
            <v>21</v>
          </cell>
        </row>
        <row r="547">
          <cell r="A547" t="str">
            <v>이천</v>
          </cell>
          <cell r="B547">
            <v>4544</v>
          </cell>
          <cell r="C547" t="str">
            <v xml:space="preserve"> 선진종합유통상사</v>
          </cell>
          <cell r="D547" t="str">
            <v>PC</v>
          </cell>
          <cell r="E547">
            <v>101</v>
          </cell>
          <cell r="F547">
            <v>1495</v>
          </cell>
          <cell r="G547">
            <v>0</v>
          </cell>
          <cell r="H547">
            <v>0</v>
          </cell>
          <cell r="I547">
            <v>1495</v>
          </cell>
          <cell r="J547">
            <v>39</v>
          </cell>
          <cell r="K547">
            <v>585</v>
          </cell>
          <cell r="Q547">
            <v>32</v>
          </cell>
          <cell r="R547">
            <v>480</v>
          </cell>
          <cell r="T547">
            <v>30</v>
          </cell>
          <cell r="U547">
            <v>430</v>
          </cell>
        </row>
        <row r="548">
          <cell r="A548" t="str">
            <v>이천</v>
          </cell>
          <cell r="B548">
            <v>4568</v>
          </cell>
          <cell r="C548" t="str">
            <v xml:space="preserve"> 현대프라자</v>
          </cell>
          <cell r="D548" t="str">
            <v>PC</v>
          </cell>
          <cell r="E548">
            <v>110</v>
          </cell>
          <cell r="F548">
            <v>1687</v>
          </cell>
          <cell r="G548">
            <v>0</v>
          </cell>
          <cell r="H548">
            <v>0</v>
          </cell>
          <cell r="I548">
            <v>1687</v>
          </cell>
          <cell r="J548">
            <v>14</v>
          </cell>
          <cell r="K548">
            <v>210</v>
          </cell>
          <cell r="N548">
            <v>17</v>
          </cell>
          <cell r="O548">
            <v>255</v>
          </cell>
          <cell r="Q548">
            <v>21</v>
          </cell>
          <cell r="R548">
            <v>325</v>
          </cell>
          <cell r="T548">
            <v>38</v>
          </cell>
          <cell r="U548">
            <v>588</v>
          </cell>
          <cell r="W548">
            <v>20</v>
          </cell>
          <cell r="X548">
            <v>309</v>
          </cell>
        </row>
        <row r="549">
          <cell r="A549" t="str">
            <v>이천</v>
          </cell>
          <cell r="B549">
            <v>4573</v>
          </cell>
          <cell r="C549" t="str">
            <v xml:space="preserve"> 예스컴</v>
          </cell>
          <cell r="D549" t="str">
            <v>접수</v>
          </cell>
          <cell r="E549">
            <v>3</v>
          </cell>
          <cell r="F549">
            <v>9</v>
          </cell>
          <cell r="G549">
            <v>0</v>
          </cell>
          <cell r="H549">
            <v>0</v>
          </cell>
          <cell r="I549">
            <v>9</v>
          </cell>
          <cell r="J549">
            <v>2</v>
          </cell>
          <cell r="K549">
            <v>6</v>
          </cell>
          <cell r="T549">
            <v>1</v>
          </cell>
          <cell r="U549">
            <v>3</v>
          </cell>
        </row>
        <row r="550">
          <cell r="A550" t="str">
            <v>이천</v>
          </cell>
          <cell r="B550">
            <v>4573</v>
          </cell>
          <cell r="C550" t="str">
            <v xml:space="preserve"> 예스컴</v>
          </cell>
          <cell r="D550" t="str">
            <v>PC</v>
          </cell>
          <cell r="E550">
            <v>498</v>
          </cell>
          <cell r="F550">
            <v>7470</v>
          </cell>
          <cell r="G550">
            <v>0</v>
          </cell>
          <cell r="H550">
            <v>0</v>
          </cell>
          <cell r="I550">
            <v>7470</v>
          </cell>
          <cell r="J550">
            <v>103</v>
          </cell>
          <cell r="K550">
            <v>1545</v>
          </cell>
          <cell r="N550">
            <v>55</v>
          </cell>
          <cell r="O550">
            <v>825</v>
          </cell>
          <cell r="Q550">
            <v>51</v>
          </cell>
          <cell r="R550">
            <v>765</v>
          </cell>
          <cell r="T550">
            <v>131</v>
          </cell>
          <cell r="U550">
            <v>1965</v>
          </cell>
          <cell r="W550">
            <v>158</v>
          </cell>
          <cell r="X550">
            <v>2370</v>
          </cell>
        </row>
        <row r="551">
          <cell r="A551" t="str">
            <v>인천</v>
          </cell>
          <cell r="B551">
            <v>1182</v>
          </cell>
          <cell r="C551" t="str">
            <v xml:space="preserve"> 법카메라</v>
          </cell>
          <cell r="D551" t="str">
            <v>CAM</v>
          </cell>
          <cell r="E551">
            <v>237</v>
          </cell>
          <cell r="F551">
            <v>1907</v>
          </cell>
          <cell r="G551">
            <v>0</v>
          </cell>
          <cell r="H551">
            <v>0</v>
          </cell>
          <cell r="I551">
            <v>1907</v>
          </cell>
          <cell r="N551">
            <v>37</v>
          </cell>
          <cell r="O551">
            <v>234</v>
          </cell>
          <cell r="Q551">
            <v>53</v>
          </cell>
          <cell r="R551">
            <v>385</v>
          </cell>
          <cell r="T551">
            <v>73</v>
          </cell>
          <cell r="U551">
            <v>614</v>
          </cell>
          <cell r="W551">
            <v>74</v>
          </cell>
          <cell r="X551">
            <v>674</v>
          </cell>
        </row>
        <row r="552">
          <cell r="A552" t="str">
            <v>인천</v>
          </cell>
          <cell r="B552">
            <v>4103</v>
          </cell>
          <cell r="C552" t="str">
            <v xml:space="preserve"> 바이너리컴퓨터</v>
          </cell>
          <cell r="D552" t="str">
            <v>CMB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</row>
        <row r="553">
          <cell r="A553" t="str">
            <v>인천</v>
          </cell>
          <cell r="B553">
            <v>4103</v>
          </cell>
          <cell r="C553" t="str">
            <v xml:space="preserve"> 바이너리컴퓨터</v>
          </cell>
          <cell r="D553" t="str">
            <v>PC</v>
          </cell>
          <cell r="E553">
            <v>484</v>
          </cell>
          <cell r="F553">
            <v>7370</v>
          </cell>
          <cell r="G553">
            <v>4200</v>
          </cell>
          <cell r="H553">
            <v>1500</v>
          </cell>
          <cell r="I553">
            <v>13070</v>
          </cell>
          <cell r="J553">
            <v>169</v>
          </cell>
          <cell r="K553">
            <v>2535</v>
          </cell>
          <cell r="L553">
            <v>1600</v>
          </cell>
          <cell r="M553">
            <v>1500</v>
          </cell>
          <cell r="N553">
            <v>134</v>
          </cell>
          <cell r="O553">
            <v>2010</v>
          </cell>
          <cell r="P553">
            <v>1200</v>
          </cell>
          <cell r="Q553">
            <v>113</v>
          </cell>
          <cell r="R553">
            <v>1763</v>
          </cell>
          <cell r="S553">
            <v>1000</v>
          </cell>
          <cell r="T553">
            <v>46</v>
          </cell>
          <cell r="U553">
            <v>718</v>
          </cell>
          <cell r="V553">
            <v>400</v>
          </cell>
          <cell r="W553">
            <v>22</v>
          </cell>
          <cell r="X553">
            <v>344</v>
          </cell>
        </row>
        <row r="554">
          <cell r="A554" t="str">
            <v>인천</v>
          </cell>
          <cell r="B554">
            <v>4104</v>
          </cell>
          <cell r="C554" t="str">
            <v xml:space="preserve"> 항도전기통신공사</v>
          </cell>
          <cell r="D554" t="str">
            <v>A/P</v>
          </cell>
          <cell r="E554">
            <v>11</v>
          </cell>
          <cell r="F554">
            <v>66</v>
          </cell>
          <cell r="G554">
            <v>0</v>
          </cell>
          <cell r="H554">
            <v>0</v>
          </cell>
          <cell r="I554">
            <v>66</v>
          </cell>
          <cell r="J554">
            <v>5</v>
          </cell>
          <cell r="K554">
            <v>30</v>
          </cell>
          <cell r="N554">
            <v>6</v>
          </cell>
          <cell r="O554">
            <v>36</v>
          </cell>
        </row>
        <row r="555">
          <cell r="A555" t="str">
            <v>인천</v>
          </cell>
          <cell r="B555">
            <v>4104</v>
          </cell>
          <cell r="C555" t="str">
            <v xml:space="preserve"> 항도전기통신공사</v>
          </cell>
          <cell r="D555" t="str">
            <v>C/P</v>
          </cell>
          <cell r="E555">
            <v>35</v>
          </cell>
          <cell r="F555">
            <v>285</v>
          </cell>
          <cell r="G555">
            <v>0</v>
          </cell>
          <cell r="H555">
            <v>0</v>
          </cell>
          <cell r="I555">
            <v>285</v>
          </cell>
          <cell r="J555">
            <v>1</v>
          </cell>
          <cell r="K555">
            <v>8</v>
          </cell>
          <cell r="N555">
            <v>31</v>
          </cell>
          <cell r="O555">
            <v>248</v>
          </cell>
          <cell r="Q555">
            <v>3</v>
          </cell>
          <cell r="R555">
            <v>29</v>
          </cell>
        </row>
        <row r="556">
          <cell r="A556" t="str">
            <v>인천</v>
          </cell>
          <cell r="B556">
            <v>4104</v>
          </cell>
          <cell r="C556" t="str">
            <v xml:space="preserve"> 항도전기통신공사</v>
          </cell>
          <cell r="D556" t="str">
            <v>K/P</v>
          </cell>
          <cell r="E556">
            <v>96</v>
          </cell>
          <cell r="F556">
            <v>956</v>
          </cell>
          <cell r="G556">
            <v>0</v>
          </cell>
          <cell r="H556">
            <v>0</v>
          </cell>
          <cell r="I556">
            <v>956</v>
          </cell>
          <cell r="J556">
            <v>31</v>
          </cell>
          <cell r="K556">
            <v>308</v>
          </cell>
          <cell r="N556">
            <v>23</v>
          </cell>
          <cell r="O556">
            <v>220</v>
          </cell>
          <cell r="Q556">
            <v>23</v>
          </cell>
          <cell r="R556">
            <v>221</v>
          </cell>
          <cell r="T556">
            <v>19</v>
          </cell>
          <cell r="U556">
            <v>207</v>
          </cell>
        </row>
        <row r="557">
          <cell r="A557" t="str">
            <v>인천</v>
          </cell>
          <cell r="B557">
            <v>4104</v>
          </cell>
          <cell r="C557" t="str">
            <v xml:space="preserve"> 항도전기통신공사</v>
          </cell>
          <cell r="D557" t="str">
            <v>PGR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</row>
        <row r="558">
          <cell r="A558" t="str">
            <v>인천</v>
          </cell>
          <cell r="B558">
            <v>4107</v>
          </cell>
          <cell r="C558" t="str">
            <v xml:space="preserve"> 현대IB시스템</v>
          </cell>
          <cell r="D558" t="str">
            <v>H/A</v>
          </cell>
          <cell r="E558">
            <v>123</v>
          </cell>
          <cell r="F558">
            <v>1230</v>
          </cell>
          <cell r="G558">
            <v>0</v>
          </cell>
          <cell r="H558">
            <v>0</v>
          </cell>
          <cell r="I558">
            <v>1230</v>
          </cell>
          <cell r="N558">
            <v>33</v>
          </cell>
          <cell r="O558">
            <v>330</v>
          </cell>
          <cell r="Q558">
            <v>30</v>
          </cell>
          <cell r="R558">
            <v>300</v>
          </cell>
          <cell r="T558">
            <v>41</v>
          </cell>
          <cell r="U558">
            <v>410</v>
          </cell>
          <cell r="W558">
            <v>19</v>
          </cell>
          <cell r="X558">
            <v>190</v>
          </cell>
        </row>
        <row r="559">
          <cell r="A559" t="str">
            <v>인천</v>
          </cell>
          <cell r="B559">
            <v>4108</v>
          </cell>
          <cell r="C559" t="str">
            <v xml:space="preserve"> 주안카메라수리실</v>
          </cell>
          <cell r="D559" t="str">
            <v>CAM</v>
          </cell>
          <cell r="E559">
            <v>330</v>
          </cell>
          <cell r="F559">
            <v>2861</v>
          </cell>
          <cell r="G559">
            <v>0</v>
          </cell>
          <cell r="H559">
            <v>0</v>
          </cell>
          <cell r="I559">
            <v>2861</v>
          </cell>
          <cell r="N559">
            <v>41</v>
          </cell>
          <cell r="O559">
            <v>246</v>
          </cell>
          <cell r="Q559">
            <v>64</v>
          </cell>
          <cell r="R559">
            <v>466</v>
          </cell>
          <cell r="T559">
            <v>121</v>
          </cell>
          <cell r="U559">
            <v>1145</v>
          </cell>
          <cell r="W559">
            <v>104</v>
          </cell>
          <cell r="X559">
            <v>1004</v>
          </cell>
        </row>
        <row r="560">
          <cell r="A560" t="str">
            <v>인천</v>
          </cell>
          <cell r="B560">
            <v>4109</v>
          </cell>
          <cell r="C560" t="str">
            <v xml:space="preserve"> 현대카오디오</v>
          </cell>
          <cell r="D560" t="str">
            <v>C/A</v>
          </cell>
          <cell r="E560">
            <v>66</v>
          </cell>
          <cell r="F560">
            <v>681</v>
          </cell>
          <cell r="G560">
            <v>0</v>
          </cell>
          <cell r="H560">
            <v>0</v>
          </cell>
          <cell r="I560">
            <v>681</v>
          </cell>
          <cell r="J560">
            <v>41</v>
          </cell>
          <cell r="K560">
            <v>410</v>
          </cell>
          <cell r="N560">
            <v>4</v>
          </cell>
          <cell r="O560">
            <v>40</v>
          </cell>
          <cell r="T560">
            <v>21</v>
          </cell>
          <cell r="U560">
            <v>231</v>
          </cell>
        </row>
        <row r="561">
          <cell r="A561" t="str">
            <v>인천</v>
          </cell>
          <cell r="B561">
            <v>4110</v>
          </cell>
          <cell r="C561" t="str">
            <v xml:space="preserve"> 하나컴퓨터</v>
          </cell>
          <cell r="D561" t="str">
            <v>PC</v>
          </cell>
          <cell r="E561">
            <v>424</v>
          </cell>
          <cell r="F561">
            <v>6656</v>
          </cell>
          <cell r="G561">
            <v>0</v>
          </cell>
          <cell r="H561">
            <v>0</v>
          </cell>
          <cell r="I561">
            <v>6656</v>
          </cell>
          <cell r="J561">
            <v>74</v>
          </cell>
          <cell r="K561">
            <v>1110</v>
          </cell>
          <cell r="N561">
            <v>69</v>
          </cell>
          <cell r="O561">
            <v>1035</v>
          </cell>
          <cell r="Q561">
            <v>92</v>
          </cell>
          <cell r="R561">
            <v>1477</v>
          </cell>
          <cell r="T561">
            <v>91</v>
          </cell>
          <cell r="U561">
            <v>1461</v>
          </cell>
          <cell r="W561">
            <v>98</v>
          </cell>
          <cell r="X561">
            <v>1573</v>
          </cell>
        </row>
        <row r="562">
          <cell r="A562" t="str">
            <v>인천</v>
          </cell>
          <cell r="B562">
            <v>4111</v>
          </cell>
          <cell r="C562" t="str">
            <v xml:space="preserve"> 재경통신</v>
          </cell>
          <cell r="D562" t="str">
            <v>접수</v>
          </cell>
          <cell r="E562">
            <v>362</v>
          </cell>
          <cell r="F562">
            <v>1086</v>
          </cell>
          <cell r="G562">
            <v>0</v>
          </cell>
          <cell r="H562">
            <v>0</v>
          </cell>
          <cell r="I562">
            <v>1086</v>
          </cell>
          <cell r="J562">
            <v>64</v>
          </cell>
          <cell r="K562">
            <v>192</v>
          </cell>
          <cell r="N562">
            <v>51</v>
          </cell>
          <cell r="O562">
            <v>153</v>
          </cell>
          <cell r="Q562">
            <v>93</v>
          </cell>
          <cell r="R562">
            <v>279</v>
          </cell>
          <cell r="T562">
            <v>88</v>
          </cell>
          <cell r="U562">
            <v>264</v>
          </cell>
          <cell r="W562">
            <v>66</v>
          </cell>
          <cell r="X562">
            <v>198</v>
          </cell>
        </row>
        <row r="563">
          <cell r="A563" t="str">
            <v>인천</v>
          </cell>
          <cell r="B563">
            <v>4113</v>
          </cell>
          <cell r="C563" t="str">
            <v xml:space="preserve"> 현대종합시스템</v>
          </cell>
          <cell r="D563" t="str">
            <v>H/A</v>
          </cell>
          <cell r="E563">
            <v>1000</v>
          </cell>
          <cell r="F563">
            <v>9970</v>
          </cell>
          <cell r="G563">
            <v>0</v>
          </cell>
          <cell r="H563">
            <v>0</v>
          </cell>
          <cell r="I563">
            <v>9970</v>
          </cell>
          <cell r="J563">
            <v>208</v>
          </cell>
          <cell r="K563">
            <v>2080</v>
          </cell>
          <cell r="N563">
            <v>248</v>
          </cell>
          <cell r="O563">
            <v>2480</v>
          </cell>
          <cell r="Q563">
            <v>204</v>
          </cell>
          <cell r="R563">
            <v>2040</v>
          </cell>
          <cell r="T563">
            <v>192</v>
          </cell>
          <cell r="U563">
            <v>1920</v>
          </cell>
          <cell r="W563">
            <v>148</v>
          </cell>
          <cell r="X563">
            <v>1450</v>
          </cell>
        </row>
        <row r="564">
          <cell r="A564" t="str">
            <v>인천</v>
          </cell>
          <cell r="B564">
            <v>4506</v>
          </cell>
          <cell r="C564" t="str">
            <v xml:space="preserve"> 현대카스트레오</v>
          </cell>
          <cell r="D564" t="str">
            <v>C/A</v>
          </cell>
          <cell r="E564">
            <v>483</v>
          </cell>
          <cell r="F564">
            <v>5085</v>
          </cell>
          <cell r="G564">
            <v>0</v>
          </cell>
          <cell r="H564">
            <v>0</v>
          </cell>
          <cell r="I564">
            <v>5085</v>
          </cell>
          <cell r="J564">
            <v>102</v>
          </cell>
          <cell r="K564">
            <v>1020</v>
          </cell>
          <cell r="N564">
            <v>126</v>
          </cell>
          <cell r="O564">
            <v>1260</v>
          </cell>
          <cell r="Q564">
            <v>118</v>
          </cell>
          <cell r="R564">
            <v>1298</v>
          </cell>
          <cell r="T564">
            <v>69</v>
          </cell>
          <cell r="U564">
            <v>759</v>
          </cell>
          <cell r="W564">
            <v>68</v>
          </cell>
          <cell r="X564">
            <v>748</v>
          </cell>
        </row>
        <row r="565">
          <cell r="A565" t="str">
            <v>인천</v>
          </cell>
          <cell r="B565">
            <v>4507</v>
          </cell>
          <cell r="C565" t="str">
            <v xml:space="preserve"> 부천현대컴퓨터</v>
          </cell>
          <cell r="D565" t="str">
            <v>CMB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</row>
        <row r="566">
          <cell r="A566" t="str">
            <v>인천</v>
          </cell>
          <cell r="B566">
            <v>4507</v>
          </cell>
          <cell r="C566" t="str">
            <v xml:space="preserve"> 부천현대컴퓨터</v>
          </cell>
          <cell r="D566" t="str">
            <v>PC</v>
          </cell>
          <cell r="E566">
            <v>248</v>
          </cell>
          <cell r="F566">
            <v>3769</v>
          </cell>
          <cell r="G566">
            <v>0</v>
          </cell>
          <cell r="H566">
            <v>0</v>
          </cell>
          <cell r="I566">
            <v>3769</v>
          </cell>
          <cell r="J566">
            <v>79</v>
          </cell>
          <cell r="K566">
            <v>1185</v>
          </cell>
          <cell r="N566">
            <v>64</v>
          </cell>
          <cell r="O566">
            <v>960</v>
          </cell>
          <cell r="Q566">
            <v>36</v>
          </cell>
          <cell r="R566">
            <v>557</v>
          </cell>
          <cell r="T566">
            <v>20</v>
          </cell>
          <cell r="U566">
            <v>309</v>
          </cell>
          <cell r="W566">
            <v>49</v>
          </cell>
          <cell r="X566">
            <v>758</v>
          </cell>
        </row>
        <row r="567">
          <cell r="A567" t="str">
            <v>인천</v>
          </cell>
          <cell r="B567">
            <v>4548</v>
          </cell>
          <cell r="C567" t="str">
            <v xml:space="preserve"> 현대카오디오</v>
          </cell>
          <cell r="D567" t="str">
            <v>C/A</v>
          </cell>
          <cell r="E567">
            <v>15</v>
          </cell>
          <cell r="F567">
            <v>155</v>
          </cell>
          <cell r="G567">
            <v>0</v>
          </cell>
          <cell r="H567">
            <v>0</v>
          </cell>
          <cell r="I567">
            <v>155</v>
          </cell>
          <cell r="J567">
            <v>5</v>
          </cell>
          <cell r="K567">
            <v>50</v>
          </cell>
          <cell r="N567">
            <v>5</v>
          </cell>
          <cell r="O567">
            <v>50</v>
          </cell>
          <cell r="T567">
            <v>5</v>
          </cell>
          <cell r="U567">
            <v>55</v>
          </cell>
        </row>
        <row r="568">
          <cell r="A568" t="str">
            <v>인천</v>
          </cell>
          <cell r="B568">
            <v>4556</v>
          </cell>
          <cell r="C568" t="str">
            <v xml:space="preserve"> 월드통신</v>
          </cell>
          <cell r="D568" t="str">
            <v>접수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</row>
        <row r="569">
          <cell r="A569" t="str">
            <v>인천</v>
          </cell>
          <cell r="B569">
            <v>4558</v>
          </cell>
          <cell r="C569" t="str">
            <v xml:space="preserve"> 하나통신</v>
          </cell>
          <cell r="D569" t="str">
            <v>접수</v>
          </cell>
          <cell r="E569">
            <v>80</v>
          </cell>
          <cell r="F569">
            <v>240</v>
          </cell>
          <cell r="G569">
            <v>0</v>
          </cell>
          <cell r="H569">
            <v>0</v>
          </cell>
          <cell r="I569">
            <v>240</v>
          </cell>
          <cell r="J569">
            <v>25</v>
          </cell>
          <cell r="K569">
            <v>75</v>
          </cell>
          <cell r="N569">
            <v>19</v>
          </cell>
          <cell r="O569">
            <v>57</v>
          </cell>
          <cell r="Q569">
            <v>17</v>
          </cell>
          <cell r="R569">
            <v>51</v>
          </cell>
          <cell r="T569">
            <v>8</v>
          </cell>
          <cell r="U569">
            <v>24</v>
          </cell>
          <cell r="W569">
            <v>11</v>
          </cell>
          <cell r="X569">
            <v>33</v>
          </cell>
        </row>
        <row r="570">
          <cell r="A570" t="str">
            <v>인천</v>
          </cell>
          <cell r="B570">
            <v>4558</v>
          </cell>
          <cell r="C570" t="str">
            <v xml:space="preserve"> 하나통신</v>
          </cell>
          <cell r="D570" t="str">
            <v>K/P</v>
          </cell>
          <cell r="E570">
            <v>158</v>
          </cell>
          <cell r="F570">
            <v>2089</v>
          </cell>
          <cell r="G570">
            <v>0</v>
          </cell>
          <cell r="H570">
            <v>0</v>
          </cell>
          <cell r="I570">
            <v>2089</v>
          </cell>
          <cell r="J570">
            <v>30</v>
          </cell>
          <cell r="K570">
            <v>356</v>
          </cell>
          <cell r="N570">
            <v>28</v>
          </cell>
          <cell r="O570">
            <v>320</v>
          </cell>
          <cell r="Q570">
            <v>32</v>
          </cell>
          <cell r="R570">
            <v>452</v>
          </cell>
          <cell r="T570">
            <v>35</v>
          </cell>
          <cell r="U570">
            <v>490</v>
          </cell>
          <cell r="W570">
            <v>33</v>
          </cell>
          <cell r="X570">
            <v>471</v>
          </cell>
        </row>
        <row r="571">
          <cell r="A571" t="str">
            <v>인천</v>
          </cell>
          <cell r="B571">
            <v>4559</v>
          </cell>
          <cell r="C571" t="str">
            <v xml:space="preserve"> 현대카오디오</v>
          </cell>
          <cell r="D571" t="str">
            <v>C/A</v>
          </cell>
          <cell r="E571">
            <v>50</v>
          </cell>
          <cell r="F571">
            <v>570</v>
          </cell>
          <cell r="G571">
            <v>0</v>
          </cell>
          <cell r="H571">
            <v>0</v>
          </cell>
          <cell r="I571">
            <v>570</v>
          </cell>
          <cell r="J571">
            <v>5</v>
          </cell>
          <cell r="K571">
            <v>50</v>
          </cell>
          <cell r="N571">
            <v>10</v>
          </cell>
          <cell r="O571">
            <v>100</v>
          </cell>
          <cell r="Q571">
            <v>9</v>
          </cell>
          <cell r="R571">
            <v>108</v>
          </cell>
          <cell r="T571">
            <v>15</v>
          </cell>
          <cell r="U571">
            <v>180</v>
          </cell>
          <cell r="W571">
            <v>11</v>
          </cell>
          <cell r="X571">
            <v>132</v>
          </cell>
        </row>
        <row r="572">
          <cell r="A572" t="str">
            <v>인천</v>
          </cell>
          <cell r="B572">
            <v>4561</v>
          </cell>
          <cell r="C572" t="str">
            <v xml:space="preserve"> 구암시스템</v>
          </cell>
          <cell r="D572" t="str">
            <v>HTL</v>
          </cell>
          <cell r="E572">
            <v>56</v>
          </cell>
          <cell r="F572">
            <v>448</v>
          </cell>
          <cell r="G572">
            <v>0</v>
          </cell>
          <cell r="H572">
            <v>0</v>
          </cell>
          <cell r="I572">
            <v>448</v>
          </cell>
          <cell r="N572">
            <v>22</v>
          </cell>
          <cell r="O572">
            <v>176</v>
          </cell>
          <cell r="Q572">
            <v>34</v>
          </cell>
          <cell r="R572">
            <v>272</v>
          </cell>
        </row>
        <row r="573">
          <cell r="A573" t="str">
            <v>인천</v>
          </cell>
          <cell r="B573">
            <v>4561</v>
          </cell>
          <cell r="C573" t="str">
            <v xml:space="preserve"> 구암시스템</v>
          </cell>
          <cell r="D573" t="str">
            <v>PC</v>
          </cell>
          <cell r="E573">
            <v>123</v>
          </cell>
          <cell r="F573">
            <v>1845</v>
          </cell>
          <cell r="G573">
            <v>0</v>
          </cell>
          <cell r="H573">
            <v>0</v>
          </cell>
          <cell r="I573">
            <v>1845</v>
          </cell>
          <cell r="J573">
            <v>41</v>
          </cell>
          <cell r="K573">
            <v>615</v>
          </cell>
          <cell r="N573">
            <v>33</v>
          </cell>
          <cell r="O573">
            <v>495</v>
          </cell>
          <cell r="Q573">
            <v>15</v>
          </cell>
          <cell r="R573">
            <v>225</v>
          </cell>
          <cell r="T573">
            <v>9</v>
          </cell>
          <cell r="U573">
            <v>135</v>
          </cell>
          <cell r="W573">
            <v>25</v>
          </cell>
          <cell r="X573">
            <v>375</v>
          </cell>
        </row>
        <row r="574">
          <cell r="A574" t="str">
            <v>인천</v>
          </cell>
          <cell r="B574">
            <v>4570</v>
          </cell>
          <cell r="C574" t="str">
            <v xml:space="preserve"> 삼원프라자</v>
          </cell>
          <cell r="D574" t="str">
            <v>접수</v>
          </cell>
          <cell r="E574">
            <v>178</v>
          </cell>
          <cell r="F574">
            <v>534</v>
          </cell>
          <cell r="G574">
            <v>0</v>
          </cell>
          <cell r="H574">
            <v>0</v>
          </cell>
          <cell r="I574">
            <v>534</v>
          </cell>
          <cell r="J574">
            <v>37</v>
          </cell>
          <cell r="K574">
            <v>111</v>
          </cell>
          <cell r="N574">
            <v>32</v>
          </cell>
          <cell r="O574">
            <v>96</v>
          </cell>
          <cell r="Q574">
            <v>34</v>
          </cell>
          <cell r="R574">
            <v>102</v>
          </cell>
          <cell r="T574">
            <v>39</v>
          </cell>
          <cell r="U574">
            <v>117</v>
          </cell>
          <cell r="W574">
            <v>36</v>
          </cell>
          <cell r="X574">
            <v>108</v>
          </cell>
        </row>
        <row r="575">
          <cell r="A575" t="str">
            <v>전주</v>
          </cell>
          <cell r="B575">
            <v>5131</v>
          </cell>
          <cell r="C575" t="str">
            <v xml:space="preserve"> 현대프라자</v>
          </cell>
          <cell r="D575" t="str">
            <v>접수</v>
          </cell>
          <cell r="E575">
            <v>34</v>
          </cell>
          <cell r="F575">
            <v>102</v>
          </cell>
          <cell r="G575">
            <v>0</v>
          </cell>
          <cell r="H575">
            <v>0</v>
          </cell>
          <cell r="I575">
            <v>102</v>
          </cell>
          <cell r="T575">
            <v>14</v>
          </cell>
          <cell r="U575">
            <v>42</v>
          </cell>
          <cell r="W575">
            <v>20</v>
          </cell>
          <cell r="X575">
            <v>60</v>
          </cell>
        </row>
        <row r="576">
          <cell r="A576" t="str">
            <v>전주</v>
          </cell>
          <cell r="B576">
            <v>5131</v>
          </cell>
          <cell r="C576" t="str">
            <v xml:space="preserve"> 현대프라자</v>
          </cell>
          <cell r="D576" t="str">
            <v>PC</v>
          </cell>
          <cell r="E576">
            <v>58</v>
          </cell>
          <cell r="F576">
            <v>929</v>
          </cell>
          <cell r="G576">
            <v>0</v>
          </cell>
          <cell r="H576">
            <v>0</v>
          </cell>
          <cell r="I576">
            <v>929</v>
          </cell>
          <cell r="N576">
            <v>5</v>
          </cell>
          <cell r="O576">
            <v>75</v>
          </cell>
          <cell r="Q576">
            <v>12</v>
          </cell>
          <cell r="R576">
            <v>188</v>
          </cell>
          <cell r="T576">
            <v>19</v>
          </cell>
          <cell r="U576">
            <v>303</v>
          </cell>
          <cell r="W576">
            <v>22</v>
          </cell>
          <cell r="X576">
            <v>363</v>
          </cell>
        </row>
        <row r="577">
          <cell r="A577" t="str">
            <v>전주</v>
          </cell>
          <cell r="B577">
            <v>5602</v>
          </cell>
          <cell r="C577" t="str">
            <v xml:space="preserve"> 화성전자</v>
          </cell>
          <cell r="D577" t="str">
            <v>C/A</v>
          </cell>
          <cell r="E577">
            <v>41</v>
          </cell>
          <cell r="F577">
            <v>410</v>
          </cell>
          <cell r="G577">
            <v>0</v>
          </cell>
          <cell r="H577">
            <v>0</v>
          </cell>
          <cell r="I577">
            <v>410</v>
          </cell>
          <cell r="J577">
            <v>11</v>
          </cell>
          <cell r="K577">
            <v>110</v>
          </cell>
          <cell r="N577">
            <v>10</v>
          </cell>
          <cell r="O577">
            <v>100</v>
          </cell>
          <cell r="Q577">
            <v>8</v>
          </cell>
          <cell r="R577">
            <v>80</v>
          </cell>
          <cell r="T577">
            <v>7</v>
          </cell>
          <cell r="U577">
            <v>70</v>
          </cell>
          <cell r="W577">
            <v>5</v>
          </cell>
          <cell r="X577">
            <v>50</v>
          </cell>
        </row>
        <row r="578">
          <cell r="A578" t="str">
            <v>전주</v>
          </cell>
          <cell r="B578">
            <v>5603</v>
          </cell>
          <cell r="C578" t="str">
            <v xml:space="preserve"> 익산현대컴퓨터</v>
          </cell>
          <cell r="D578" t="str">
            <v>PC</v>
          </cell>
          <cell r="E578">
            <v>697</v>
          </cell>
          <cell r="F578">
            <v>10683</v>
          </cell>
          <cell r="G578">
            <v>0</v>
          </cell>
          <cell r="H578">
            <v>0</v>
          </cell>
          <cell r="I578">
            <v>10683</v>
          </cell>
          <cell r="J578">
            <v>97</v>
          </cell>
          <cell r="K578">
            <v>1455</v>
          </cell>
          <cell r="N578">
            <v>96</v>
          </cell>
          <cell r="O578">
            <v>1440</v>
          </cell>
          <cell r="Q578">
            <v>182</v>
          </cell>
          <cell r="R578">
            <v>2812</v>
          </cell>
          <cell r="T578">
            <v>133</v>
          </cell>
          <cell r="U578">
            <v>2055</v>
          </cell>
          <cell r="W578">
            <v>189</v>
          </cell>
          <cell r="X578">
            <v>2921</v>
          </cell>
        </row>
        <row r="579">
          <cell r="A579" t="str">
            <v>전주</v>
          </cell>
          <cell r="B579">
            <v>5604</v>
          </cell>
          <cell r="C579" t="str">
            <v xml:space="preserve"> 금강문화기상사</v>
          </cell>
          <cell r="D579" t="str">
            <v>PC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</row>
        <row r="580">
          <cell r="A580" t="str">
            <v>전주</v>
          </cell>
          <cell r="B580">
            <v>5605</v>
          </cell>
          <cell r="C580" t="str">
            <v xml:space="preserve"> 현대씨앤드씨프라자</v>
          </cell>
          <cell r="D580" t="str">
            <v>PC</v>
          </cell>
          <cell r="E580">
            <v>265</v>
          </cell>
          <cell r="F580">
            <v>4214</v>
          </cell>
          <cell r="G580">
            <v>0</v>
          </cell>
          <cell r="H580">
            <v>0</v>
          </cell>
          <cell r="I580">
            <v>4214</v>
          </cell>
          <cell r="J580">
            <v>58</v>
          </cell>
          <cell r="K580">
            <v>870</v>
          </cell>
          <cell r="N580">
            <v>48</v>
          </cell>
          <cell r="O580">
            <v>720</v>
          </cell>
          <cell r="Q580">
            <v>54</v>
          </cell>
          <cell r="R580">
            <v>891</v>
          </cell>
          <cell r="T580">
            <v>53</v>
          </cell>
          <cell r="U580">
            <v>875</v>
          </cell>
          <cell r="W580">
            <v>52</v>
          </cell>
          <cell r="X580">
            <v>858</v>
          </cell>
        </row>
        <row r="581">
          <cell r="A581" t="str">
            <v>전주</v>
          </cell>
          <cell r="B581">
            <v>5606</v>
          </cell>
          <cell r="C581" t="str">
            <v xml:space="preserve"> 중앙전화사</v>
          </cell>
          <cell r="D581" t="str">
            <v>A/P</v>
          </cell>
          <cell r="E581">
            <v>10</v>
          </cell>
          <cell r="F581">
            <v>60</v>
          </cell>
          <cell r="G581">
            <v>0</v>
          </cell>
          <cell r="H581">
            <v>0</v>
          </cell>
          <cell r="I581">
            <v>60</v>
          </cell>
          <cell r="J581">
            <v>5</v>
          </cell>
          <cell r="K581">
            <v>30</v>
          </cell>
          <cell r="N581">
            <v>1</v>
          </cell>
          <cell r="O581">
            <v>6</v>
          </cell>
          <cell r="Q581">
            <v>3</v>
          </cell>
          <cell r="R581">
            <v>18</v>
          </cell>
          <cell r="T581">
            <v>1</v>
          </cell>
          <cell r="U581">
            <v>6</v>
          </cell>
        </row>
        <row r="582">
          <cell r="A582" t="str">
            <v>전주</v>
          </cell>
          <cell r="B582">
            <v>5606</v>
          </cell>
          <cell r="C582" t="str">
            <v xml:space="preserve"> 중앙전화사</v>
          </cell>
          <cell r="D582" t="str">
            <v>C/P</v>
          </cell>
          <cell r="E582">
            <v>158</v>
          </cell>
          <cell r="F582">
            <v>1264</v>
          </cell>
          <cell r="G582">
            <v>0</v>
          </cell>
          <cell r="H582">
            <v>0</v>
          </cell>
          <cell r="I582">
            <v>1264</v>
          </cell>
          <cell r="J582">
            <v>13</v>
          </cell>
          <cell r="K582">
            <v>104</v>
          </cell>
          <cell r="N582">
            <v>26</v>
          </cell>
          <cell r="O582">
            <v>208</v>
          </cell>
          <cell r="Q582">
            <v>51</v>
          </cell>
          <cell r="R582">
            <v>408</v>
          </cell>
          <cell r="T582">
            <v>48</v>
          </cell>
          <cell r="U582">
            <v>384</v>
          </cell>
          <cell r="W582">
            <v>20</v>
          </cell>
          <cell r="X582">
            <v>160</v>
          </cell>
        </row>
        <row r="583">
          <cell r="A583" t="str">
            <v>전주</v>
          </cell>
          <cell r="B583">
            <v>5607</v>
          </cell>
          <cell r="C583" t="str">
            <v xml:space="preserve"> 현대전자정주대리점</v>
          </cell>
          <cell r="D583" t="str">
            <v>접수</v>
          </cell>
          <cell r="E583">
            <v>148</v>
          </cell>
          <cell r="F583">
            <v>444</v>
          </cell>
          <cell r="G583">
            <v>0</v>
          </cell>
          <cell r="H583">
            <v>0</v>
          </cell>
          <cell r="I583">
            <v>444</v>
          </cell>
          <cell r="J583">
            <v>23</v>
          </cell>
          <cell r="K583">
            <v>69</v>
          </cell>
          <cell r="Q583">
            <v>66</v>
          </cell>
          <cell r="R583">
            <v>198</v>
          </cell>
          <cell r="T583">
            <v>27</v>
          </cell>
          <cell r="U583">
            <v>81</v>
          </cell>
          <cell r="W583">
            <v>32</v>
          </cell>
          <cell r="X583">
            <v>96</v>
          </cell>
        </row>
        <row r="584">
          <cell r="A584" t="str">
            <v>전주</v>
          </cell>
          <cell r="B584">
            <v>5607</v>
          </cell>
          <cell r="C584" t="str">
            <v xml:space="preserve"> 현대전자정주대리점</v>
          </cell>
          <cell r="D584" t="str">
            <v>O/A</v>
          </cell>
          <cell r="E584">
            <v>169</v>
          </cell>
          <cell r="F584">
            <v>1690</v>
          </cell>
          <cell r="G584">
            <v>0</v>
          </cell>
          <cell r="H584">
            <v>0</v>
          </cell>
          <cell r="I584">
            <v>1690</v>
          </cell>
          <cell r="J584">
            <v>28</v>
          </cell>
          <cell r="K584">
            <v>280</v>
          </cell>
          <cell r="N584">
            <v>33</v>
          </cell>
          <cell r="O584">
            <v>330</v>
          </cell>
          <cell r="Q584">
            <v>28</v>
          </cell>
          <cell r="R584">
            <v>280</v>
          </cell>
          <cell r="T584">
            <v>41</v>
          </cell>
          <cell r="U584">
            <v>410</v>
          </cell>
          <cell r="W584">
            <v>39</v>
          </cell>
          <cell r="X584">
            <v>390</v>
          </cell>
        </row>
        <row r="585">
          <cell r="A585" t="str">
            <v>전주</v>
          </cell>
          <cell r="B585">
            <v>5608</v>
          </cell>
          <cell r="C585" t="str">
            <v xml:space="preserve"> 현대컴퓨터전북총판</v>
          </cell>
          <cell r="D585" t="str">
            <v>PC</v>
          </cell>
          <cell r="E585">
            <v>1074</v>
          </cell>
          <cell r="F585">
            <v>16816</v>
          </cell>
          <cell r="G585">
            <v>9600</v>
          </cell>
          <cell r="H585">
            <v>2000</v>
          </cell>
          <cell r="I585">
            <v>28416</v>
          </cell>
          <cell r="J585">
            <v>218</v>
          </cell>
          <cell r="K585">
            <v>3270</v>
          </cell>
          <cell r="L585">
            <v>2000</v>
          </cell>
          <cell r="M585">
            <v>2000</v>
          </cell>
          <cell r="N585">
            <v>185</v>
          </cell>
          <cell r="O585">
            <v>2775</v>
          </cell>
          <cell r="P585">
            <v>1800</v>
          </cell>
          <cell r="Q585">
            <v>229</v>
          </cell>
          <cell r="R585">
            <v>3676</v>
          </cell>
          <cell r="S585">
            <v>2000</v>
          </cell>
          <cell r="T585">
            <v>259</v>
          </cell>
          <cell r="U585">
            <v>4157</v>
          </cell>
          <cell r="V585">
            <v>2000</v>
          </cell>
          <cell r="W585">
            <v>183</v>
          </cell>
          <cell r="X585">
            <v>2938</v>
          </cell>
          <cell r="Y585">
            <v>1800</v>
          </cell>
        </row>
        <row r="586">
          <cell r="A586" t="str">
            <v>전주</v>
          </cell>
          <cell r="B586">
            <v>5613</v>
          </cell>
          <cell r="C586" t="str">
            <v xml:space="preserve"> 정읍현대컴퓨터</v>
          </cell>
          <cell r="D586" t="str">
            <v>PC</v>
          </cell>
          <cell r="E586">
            <v>59</v>
          </cell>
          <cell r="F586">
            <v>965</v>
          </cell>
          <cell r="G586">
            <v>0</v>
          </cell>
          <cell r="H586">
            <v>0</v>
          </cell>
          <cell r="I586">
            <v>965</v>
          </cell>
          <cell r="N586">
            <v>6</v>
          </cell>
          <cell r="O586">
            <v>90</v>
          </cell>
          <cell r="Q586">
            <v>15</v>
          </cell>
          <cell r="R586">
            <v>248</v>
          </cell>
          <cell r="T586">
            <v>28</v>
          </cell>
          <cell r="U586">
            <v>462</v>
          </cell>
          <cell r="W586">
            <v>10</v>
          </cell>
          <cell r="X586">
            <v>165</v>
          </cell>
        </row>
        <row r="587">
          <cell r="A587" t="str">
            <v>전주</v>
          </cell>
          <cell r="B587">
            <v>5614</v>
          </cell>
          <cell r="C587" t="str">
            <v xml:space="preserve"> 종합통신</v>
          </cell>
          <cell r="D587" t="str">
            <v>H/A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</row>
        <row r="588">
          <cell r="A588" t="str">
            <v>전주</v>
          </cell>
          <cell r="B588">
            <v>5615</v>
          </cell>
          <cell r="C588" t="str">
            <v xml:space="preserve"> 현대정보통신</v>
          </cell>
          <cell r="D588" t="str">
            <v>PC</v>
          </cell>
          <cell r="E588">
            <v>355</v>
          </cell>
          <cell r="F588">
            <v>5471</v>
          </cell>
          <cell r="G588">
            <v>0</v>
          </cell>
          <cell r="H588">
            <v>0</v>
          </cell>
          <cell r="I588">
            <v>5471</v>
          </cell>
          <cell r="J588">
            <v>90</v>
          </cell>
          <cell r="K588">
            <v>1350</v>
          </cell>
          <cell r="N588">
            <v>72</v>
          </cell>
          <cell r="O588">
            <v>1080</v>
          </cell>
          <cell r="Q588">
            <v>71</v>
          </cell>
          <cell r="R588">
            <v>1119</v>
          </cell>
          <cell r="T588">
            <v>61</v>
          </cell>
          <cell r="U588">
            <v>961</v>
          </cell>
          <cell r="W588">
            <v>61</v>
          </cell>
          <cell r="X588">
            <v>961</v>
          </cell>
        </row>
        <row r="589">
          <cell r="A589" t="str">
            <v>전주</v>
          </cell>
          <cell r="B589">
            <v>5622</v>
          </cell>
          <cell r="C589" t="str">
            <v xml:space="preserve"> 현대군산AV대리점</v>
          </cell>
          <cell r="D589" t="str">
            <v>접수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</row>
        <row r="590">
          <cell r="A590" t="str">
            <v>전주</v>
          </cell>
          <cell r="B590">
            <v>5624</v>
          </cell>
          <cell r="C590" t="str">
            <v xml:space="preserve"> 신천정보</v>
          </cell>
          <cell r="D590" t="str">
            <v>PC</v>
          </cell>
          <cell r="E590">
            <v>381</v>
          </cell>
          <cell r="F590">
            <v>5819</v>
          </cell>
          <cell r="G590">
            <v>0</v>
          </cell>
          <cell r="H590">
            <v>0</v>
          </cell>
          <cell r="I590">
            <v>5819</v>
          </cell>
          <cell r="J590">
            <v>102</v>
          </cell>
          <cell r="K590">
            <v>1530</v>
          </cell>
          <cell r="N590">
            <v>50</v>
          </cell>
          <cell r="O590">
            <v>750</v>
          </cell>
          <cell r="Q590">
            <v>60</v>
          </cell>
          <cell r="R590">
            <v>927</v>
          </cell>
          <cell r="T590">
            <v>102</v>
          </cell>
          <cell r="U590">
            <v>1576</v>
          </cell>
          <cell r="W590">
            <v>67</v>
          </cell>
          <cell r="X590">
            <v>1036</v>
          </cell>
        </row>
        <row r="591">
          <cell r="A591" t="str">
            <v>전주</v>
          </cell>
          <cell r="B591">
            <v>5630</v>
          </cell>
          <cell r="C591" t="str">
            <v xml:space="preserve"> 대한정보시스템</v>
          </cell>
          <cell r="D591" t="str">
            <v>PC</v>
          </cell>
          <cell r="E591">
            <v>273</v>
          </cell>
          <cell r="F591">
            <v>4163</v>
          </cell>
          <cell r="G591">
            <v>0</v>
          </cell>
          <cell r="H591">
            <v>0</v>
          </cell>
          <cell r="I591">
            <v>4163</v>
          </cell>
          <cell r="J591">
            <v>65</v>
          </cell>
          <cell r="K591">
            <v>975</v>
          </cell>
          <cell r="N591">
            <v>58</v>
          </cell>
          <cell r="O591">
            <v>870</v>
          </cell>
          <cell r="Q591">
            <v>40</v>
          </cell>
          <cell r="R591">
            <v>618</v>
          </cell>
          <cell r="T591">
            <v>59</v>
          </cell>
          <cell r="U591">
            <v>912</v>
          </cell>
          <cell r="W591">
            <v>51</v>
          </cell>
          <cell r="X591">
            <v>788</v>
          </cell>
        </row>
        <row r="592">
          <cell r="A592" t="str">
            <v>전주</v>
          </cell>
          <cell r="B592">
            <v>5631</v>
          </cell>
          <cell r="C592" t="str">
            <v xml:space="preserve"> 금성소리사</v>
          </cell>
          <cell r="D592" t="str">
            <v>C/A</v>
          </cell>
          <cell r="E592">
            <v>72</v>
          </cell>
          <cell r="F592">
            <v>720</v>
          </cell>
          <cell r="G592">
            <v>0</v>
          </cell>
          <cell r="H592">
            <v>0</v>
          </cell>
          <cell r="I592">
            <v>720</v>
          </cell>
          <cell r="J592">
            <v>14</v>
          </cell>
          <cell r="K592">
            <v>140</v>
          </cell>
          <cell r="N592">
            <v>19</v>
          </cell>
          <cell r="O592">
            <v>190</v>
          </cell>
          <cell r="Q592">
            <v>13</v>
          </cell>
          <cell r="R592">
            <v>130</v>
          </cell>
          <cell r="T592">
            <v>17</v>
          </cell>
          <cell r="U592">
            <v>170</v>
          </cell>
          <cell r="W592">
            <v>9</v>
          </cell>
          <cell r="X592">
            <v>90</v>
          </cell>
        </row>
        <row r="593">
          <cell r="A593" t="str">
            <v>전주</v>
          </cell>
          <cell r="B593">
            <v>5632</v>
          </cell>
          <cell r="C593" t="str">
            <v xml:space="preserve"> 용컴퓨터피아</v>
          </cell>
          <cell r="D593" t="str">
            <v>접수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</row>
        <row r="594">
          <cell r="A594" t="str">
            <v>전주</v>
          </cell>
          <cell r="B594">
            <v>5632</v>
          </cell>
          <cell r="C594" t="str">
            <v xml:space="preserve"> 용컴퓨터피아</v>
          </cell>
          <cell r="D594" t="str">
            <v>PC</v>
          </cell>
          <cell r="E594">
            <v>134</v>
          </cell>
          <cell r="F594">
            <v>2055</v>
          </cell>
          <cell r="G594">
            <v>0</v>
          </cell>
          <cell r="H594">
            <v>0</v>
          </cell>
          <cell r="I594">
            <v>2055</v>
          </cell>
          <cell r="J594">
            <v>23</v>
          </cell>
          <cell r="K594">
            <v>345</v>
          </cell>
          <cell r="N594">
            <v>16</v>
          </cell>
          <cell r="O594">
            <v>240</v>
          </cell>
          <cell r="Q594">
            <v>38</v>
          </cell>
          <cell r="R594">
            <v>588</v>
          </cell>
          <cell r="T594">
            <v>29</v>
          </cell>
          <cell r="U594">
            <v>449</v>
          </cell>
          <cell r="W594">
            <v>28</v>
          </cell>
          <cell r="X594">
            <v>433</v>
          </cell>
        </row>
        <row r="595">
          <cell r="A595" t="str">
            <v>전주</v>
          </cell>
          <cell r="B595">
            <v>5633</v>
          </cell>
          <cell r="C595" t="str">
            <v xml:space="preserve"> 현대카메라</v>
          </cell>
          <cell r="D595" t="str">
            <v>접수</v>
          </cell>
          <cell r="E595">
            <v>186</v>
          </cell>
          <cell r="F595">
            <v>558</v>
          </cell>
          <cell r="G595">
            <v>0</v>
          </cell>
          <cell r="H595">
            <v>0</v>
          </cell>
          <cell r="I595">
            <v>558</v>
          </cell>
          <cell r="J595">
            <v>15</v>
          </cell>
          <cell r="K595">
            <v>45</v>
          </cell>
          <cell r="N595">
            <v>28</v>
          </cell>
          <cell r="O595">
            <v>84</v>
          </cell>
          <cell r="Q595">
            <v>50</v>
          </cell>
          <cell r="R595">
            <v>150</v>
          </cell>
          <cell r="T595">
            <v>44</v>
          </cell>
          <cell r="U595">
            <v>132</v>
          </cell>
          <cell r="W595">
            <v>49</v>
          </cell>
          <cell r="X595">
            <v>147</v>
          </cell>
        </row>
        <row r="596">
          <cell r="A596" t="str">
            <v>전주</v>
          </cell>
          <cell r="B596">
            <v>5634</v>
          </cell>
          <cell r="C596" t="str">
            <v xml:space="preserve"> 현대전자통신</v>
          </cell>
          <cell r="D596" t="str">
            <v>H/A</v>
          </cell>
          <cell r="E596">
            <v>18</v>
          </cell>
          <cell r="F596">
            <v>180</v>
          </cell>
          <cell r="G596">
            <v>0</v>
          </cell>
          <cell r="H596">
            <v>0</v>
          </cell>
          <cell r="I596">
            <v>180</v>
          </cell>
          <cell r="J596">
            <v>18</v>
          </cell>
          <cell r="K596">
            <v>180</v>
          </cell>
        </row>
        <row r="597">
          <cell r="A597" t="str">
            <v>전주</v>
          </cell>
          <cell r="B597">
            <v>5637</v>
          </cell>
          <cell r="C597" t="str">
            <v xml:space="preserve"> 현대전자통신</v>
          </cell>
          <cell r="D597" t="str">
            <v>C/P</v>
          </cell>
          <cell r="E597">
            <v>5</v>
          </cell>
          <cell r="F597">
            <v>40</v>
          </cell>
          <cell r="G597">
            <v>0</v>
          </cell>
          <cell r="H597">
            <v>0</v>
          </cell>
          <cell r="I597">
            <v>40</v>
          </cell>
          <cell r="Q597">
            <v>3</v>
          </cell>
          <cell r="R597">
            <v>24</v>
          </cell>
          <cell r="T597">
            <v>1</v>
          </cell>
          <cell r="U597">
            <v>8</v>
          </cell>
          <cell r="W597">
            <v>1</v>
          </cell>
          <cell r="X597">
            <v>8</v>
          </cell>
        </row>
        <row r="598">
          <cell r="A598" t="str">
            <v>전주</v>
          </cell>
          <cell r="B598">
            <v>5637</v>
          </cell>
          <cell r="C598" t="str">
            <v xml:space="preserve"> 현대전자통신</v>
          </cell>
          <cell r="D598" t="str">
            <v>H/A</v>
          </cell>
          <cell r="E598">
            <v>273</v>
          </cell>
          <cell r="F598">
            <v>2730</v>
          </cell>
          <cell r="G598">
            <v>0</v>
          </cell>
          <cell r="H598">
            <v>0</v>
          </cell>
          <cell r="I598">
            <v>2730</v>
          </cell>
          <cell r="Q598">
            <v>141</v>
          </cell>
          <cell r="R598">
            <v>1410</v>
          </cell>
          <cell r="T598">
            <v>109</v>
          </cell>
          <cell r="U598">
            <v>1090</v>
          </cell>
          <cell r="W598">
            <v>23</v>
          </cell>
          <cell r="X598">
            <v>230</v>
          </cell>
        </row>
        <row r="599">
          <cell r="A599" t="str">
            <v>전주</v>
          </cell>
          <cell r="B599">
            <v>5637</v>
          </cell>
          <cell r="C599" t="str">
            <v xml:space="preserve"> 현대전자통신</v>
          </cell>
          <cell r="D599" t="str">
            <v>K/P</v>
          </cell>
          <cell r="E599">
            <v>101</v>
          </cell>
          <cell r="F599">
            <v>932</v>
          </cell>
          <cell r="G599">
            <v>0</v>
          </cell>
          <cell r="H599">
            <v>0</v>
          </cell>
          <cell r="I599">
            <v>932</v>
          </cell>
          <cell r="Q599">
            <v>35</v>
          </cell>
          <cell r="R599">
            <v>300</v>
          </cell>
          <cell r="T599">
            <v>31</v>
          </cell>
          <cell r="U599">
            <v>288</v>
          </cell>
          <cell r="W599">
            <v>35</v>
          </cell>
          <cell r="X599">
            <v>344</v>
          </cell>
        </row>
        <row r="600">
          <cell r="A600" t="str">
            <v>전주</v>
          </cell>
          <cell r="B600">
            <v>5638</v>
          </cell>
          <cell r="C600" t="str">
            <v xml:space="preserve"> (유)이지</v>
          </cell>
          <cell r="D600" t="str">
            <v>PC</v>
          </cell>
          <cell r="W600">
            <v>9</v>
          </cell>
          <cell r="X600">
            <v>135</v>
          </cell>
        </row>
        <row r="601">
          <cell r="A601" t="str">
            <v>전주</v>
          </cell>
          <cell r="B601">
            <v>5639</v>
          </cell>
          <cell r="C601" t="str">
            <v xml:space="preserve"> 현대OA월드</v>
          </cell>
          <cell r="D601" t="str">
            <v>O/A</v>
          </cell>
          <cell r="E601">
            <v>18</v>
          </cell>
          <cell r="F601">
            <v>180</v>
          </cell>
          <cell r="G601">
            <v>0</v>
          </cell>
          <cell r="H601">
            <v>0</v>
          </cell>
          <cell r="I601">
            <v>180</v>
          </cell>
          <cell r="T601">
            <v>9</v>
          </cell>
          <cell r="U601">
            <v>90</v>
          </cell>
          <cell r="W601">
            <v>9</v>
          </cell>
          <cell r="X601">
            <v>90</v>
          </cell>
        </row>
        <row r="602">
          <cell r="A602" t="str">
            <v>전주</v>
          </cell>
          <cell r="B602">
            <v>5639</v>
          </cell>
          <cell r="C602" t="str">
            <v xml:space="preserve"> 현대OA월드</v>
          </cell>
          <cell r="D602" t="str">
            <v>PC</v>
          </cell>
          <cell r="E602">
            <v>106</v>
          </cell>
          <cell r="F602">
            <v>1590</v>
          </cell>
          <cell r="G602">
            <v>0</v>
          </cell>
          <cell r="H602">
            <v>0</v>
          </cell>
          <cell r="I602">
            <v>1590</v>
          </cell>
          <cell r="T602">
            <v>43</v>
          </cell>
          <cell r="U602">
            <v>645</v>
          </cell>
          <cell r="W602">
            <v>63</v>
          </cell>
          <cell r="X602">
            <v>945</v>
          </cell>
        </row>
        <row r="603">
          <cell r="A603" t="str">
            <v>전주</v>
          </cell>
          <cell r="B603">
            <v>5643</v>
          </cell>
          <cell r="C603" t="str">
            <v xml:space="preserve"> 장수전자</v>
          </cell>
          <cell r="D603" t="str">
            <v>H/A</v>
          </cell>
          <cell r="E603">
            <v>52</v>
          </cell>
          <cell r="F603">
            <v>520</v>
          </cell>
          <cell r="G603">
            <v>0</v>
          </cell>
          <cell r="H603">
            <v>0</v>
          </cell>
          <cell r="I603">
            <v>520</v>
          </cell>
          <cell r="T603">
            <v>22</v>
          </cell>
          <cell r="U603">
            <v>220</v>
          </cell>
          <cell r="W603">
            <v>30</v>
          </cell>
          <cell r="X603">
            <v>300</v>
          </cell>
        </row>
        <row r="604">
          <cell r="A604" t="str">
            <v>제주</v>
          </cell>
          <cell r="B604">
            <v>6134</v>
          </cell>
          <cell r="C604" t="str">
            <v xml:space="preserve"> 미광통신</v>
          </cell>
          <cell r="D604" t="str">
            <v>접수</v>
          </cell>
          <cell r="E604">
            <v>122</v>
          </cell>
          <cell r="F604">
            <v>366</v>
          </cell>
          <cell r="G604">
            <v>0</v>
          </cell>
          <cell r="H604">
            <v>0</v>
          </cell>
          <cell r="I604">
            <v>366</v>
          </cell>
          <cell r="J604">
            <v>34</v>
          </cell>
          <cell r="K604">
            <v>102</v>
          </cell>
          <cell r="N604">
            <v>22</v>
          </cell>
          <cell r="O604">
            <v>66</v>
          </cell>
          <cell r="Q604">
            <v>26</v>
          </cell>
          <cell r="R604">
            <v>78</v>
          </cell>
          <cell r="T604">
            <v>14</v>
          </cell>
          <cell r="U604">
            <v>42</v>
          </cell>
          <cell r="W604">
            <v>26</v>
          </cell>
          <cell r="X604">
            <v>78</v>
          </cell>
        </row>
        <row r="605">
          <cell r="A605" t="str">
            <v>제주</v>
          </cell>
          <cell r="B605">
            <v>6134</v>
          </cell>
          <cell r="C605" t="str">
            <v xml:space="preserve"> 미광통신</v>
          </cell>
          <cell r="D605" t="str">
            <v>K/P</v>
          </cell>
          <cell r="E605">
            <v>88</v>
          </cell>
          <cell r="F605">
            <v>992</v>
          </cell>
          <cell r="G605">
            <v>0</v>
          </cell>
          <cell r="H605">
            <v>0</v>
          </cell>
          <cell r="I605">
            <v>992</v>
          </cell>
          <cell r="J605">
            <v>17</v>
          </cell>
          <cell r="K605">
            <v>200</v>
          </cell>
          <cell r="N605">
            <v>11</v>
          </cell>
          <cell r="O605">
            <v>132</v>
          </cell>
          <cell r="Q605">
            <v>19</v>
          </cell>
          <cell r="R605">
            <v>228</v>
          </cell>
          <cell r="T605">
            <v>12</v>
          </cell>
          <cell r="U605">
            <v>136</v>
          </cell>
          <cell r="W605">
            <v>29</v>
          </cell>
          <cell r="X605">
            <v>296</v>
          </cell>
        </row>
        <row r="606">
          <cell r="A606" t="str">
            <v>제주</v>
          </cell>
          <cell r="B606">
            <v>6803</v>
          </cell>
          <cell r="C606" t="str">
            <v xml:space="preserve"> 우보전산</v>
          </cell>
          <cell r="D606" t="str">
            <v>HTL</v>
          </cell>
          <cell r="E606">
            <v>6</v>
          </cell>
          <cell r="F606">
            <v>51</v>
          </cell>
          <cell r="G606">
            <v>0</v>
          </cell>
          <cell r="H606">
            <v>0</v>
          </cell>
          <cell r="I606">
            <v>51</v>
          </cell>
          <cell r="J606">
            <v>1</v>
          </cell>
          <cell r="K606">
            <v>8</v>
          </cell>
          <cell r="N606">
            <v>2</v>
          </cell>
          <cell r="O606">
            <v>16</v>
          </cell>
          <cell r="Q606">
            <v>1</v>
          </cell>
          <cell r="R606">
            <v>9</v>
          </cell>
          <cell r="T606">
            <v>1</v>
          </cell>
          <cell r="U606">
            <v>9</v>
          </cell>
          <cell r="W606">
            <v>1</v>
          </cell>
          <cell r="X606">
            <v>9</v>
          </cell>
        </row>
        <row r="607">
          <cell r="A607" t="str">
            <v>제주</v>
          </cell>
          <cell r="B607">
            <v>6803</v>
          </cell>
          <cell r="C607" t="str">
            <v xml:space="preserve"> 우보전산</v>
          </cell>
          <cell r="D607" t="str">
            <v>PC</v>
          </cell>
          <cell r="E607">
            <v>976</v>
          </cell>
          <cell r="F607">
            <v>14857</v>
          </cell>
          <cell r="G607">
            <v>8800</v>
          </cell>
          <cell r="H607">
            <v>2000</v>
          </cell>
          <cell r="I607">
            <v>25657</v>
          </cell>
          <cell r="J607">
            <v>256</v>
          </cell>
          <cell r="K607">
            <v>3840</v>
          </cell>
          <cell r="L607">
            <v>2000</v>
          </cell>
          <cell r="M607">
            <v>2000</v>
          </cell>
          <cell r="N607">
            <v>187</v>
          </cell>
          <cell r="O607">
            <v>2805</v>
          </cell>
          <cell r="P607">
            <v>1800</v>
          </cell>
          <cell r="Q607">
            <v>202</v>
          </cell>
          <cell r="R607">
            <v>3212</v>
          </cell>
          <cell r="S607">
            <v>2000</v>
          </cell>
          <cell r="T607">
            <v>177</v>
          </cell>
          <cell r="U607">
            <v>2815</v>
          </cell>
          <cell r="V607">
            <v>1600</v>
          </cell>
          <cell r="W607">
            <v>154</v>
          </cell>
          <cell r="X607">
            <v>2185</v>
          </cell>
          <cell r="Y607">
            <v>1400</v>
          </cell>
        </row>
        <row r="608">
          <cell r="A608" t="str">
            <v>제주</v>
          </cell>
          <cell r="B608">
            <v>6805</v>
          </cell>
          <cell r="C608" t="str">
            <v xml:space="preserve"> 현대정보통신</v>
          </cell>
          <cell r="D608" t="str">
            <v>접수</v>
          </cell>
          <cell r="E608">
            <v>70</v>
          </cell>
          <cell r="F608">
            <v>210</v>
          </cell>
          <cell r="G608">
            <v>0</v>
          </cell>
          <cell r="H608">
            <v>0</v>
          </cell>
          <cell r="I608">
            <v>210</v>
          </cell>
          <cell r="J608">
            <v>19</v>
          </cell>
          <cell r="K608">
            <v>57</v>
          </cell>
          <cell r="N608">
            <v>18</v>
          </cell>
          <cell r="O608">
            <v>54</v>
          </cell>
          <cell r="Q608">
            <v>12</v>
          </cell>
          <cell r="R608">
            <v>36</v>
          </cell>
          <cell r="T608">
            <v>10</v>
          </cell>
          <cell r="U608">
            <v>30</v>
          </cell>
          <cell r="W608">
            <v>11</v>
          </cell>
          <cell r="X608">
            <v>33</v>
          </cell>
        </row>
        <row r="609">
          <cell r="A609" t="str">
            <v>제주</v>
          </cell>
          <cell r="B609">
            <v>6805</v>
          </cell>
          <cell r="C609" t="str">
            <v xml:space="preserve"> 현대정보통신</v>
          </cell>
          <cell r="D609" t="str">
            <v>A/P</v>
          </cell>
          <cell r="E609">
            <v>3</v>
          </cell>
          <cell r="F609">
            <v>18</v>
          </cell>
          <cell r="G609">
            <v>0</v>
          </cell>
          <cell r="H609">
            <v>0</v>
          </cell>
          <cell r="I609">
            <v>18</v>
          </cell>
          <cell r="J609">
            <v>2</v>
          </cell>
          <cell r="K609">
            <v>12</v>
          </cell>
          <cell r="N609">
            <v>1</v>
          </cell>
          <cell r="O609">
            <v>6</v>
          </cell>
        </row>
        <row r="610">
          <cell r="A610" t="str">
            <v>제주</v>
          </cell>
          <cell r="B610">
            <v>6805</v>
          </cell>
          <cell r="C610" t="str">
            <v xml:space="preserve"> 현대정보통신</v>
          </cell>
          <cell r="D610" t="str">
            <v>C/P</v>
          </cell>
          <cell r="E610">
            <v>23</v>
          </cell>
          <cell r="F610">
            <v>184</v>
          </cell>
          <cell r="G610">
            <v>0</v>
          </cell>
          <cell r="H610">
            <v>0</v>
          </cell>
          <cell r="I610">
            <v>184</v>
          </cell>
          <cell r="J610">
            <v>9</v>
          </cell>
          <cell r="K610">
            <v>72</v>
          </cell>
          <cell r="N610">
            <v>14</v>
          </cell>
          <cell r="O610">
            <v>112</v>
          </cell>
        </row>
        <row r="611">
          <cell r="A611" t="str">
            <v>제주</v>
          </cell>
          <cell r="B611">
            <v>6805</v>
          </cell>
          <cell r="C611" t="str">
            <v xml:space="preserve"> 현대정보통신</v>
          </cell>
          <cell r="D611" t="str">
            <v>PGR</v>
          </cell>
          <cell r="E611">
            <v>33</v>
          </cell>
          <cell r="F611">
            <v>165</v>
          </cell>
          <cell r="G611">
            <v>0</v>
          </cell>
          <cell r="H611">
            <v>0</v>
          </cell>
          <cell r="I611">
            <v>165</v>
          </cell>
          <cell r="J611">
            <v>15</v>
          </cell>
          <cell r="K611">
            <v>75</v>
          </cell>
          <cell r="N611">
            <v>18</v>
          </cell>
          <cell r="O611">
            <v>90</v>
          </cell>
        </row>
        <row r="612">
          <cell r="A612" t="str">
            <v>제주</v>
          </cell>
          <cell r="B612">
            <v>6806</v>
          </cell>
          <cell r="C612" t="str">
            <v xml:space="preserve"> 제일통신</v>
          </cell>
          <cell r="D612" t="str">
            <v>접수</v>
          </cell>
          <cell r="E612">
            <v>48</v>
          </cell>
          <cell r="F612">
            <v>144</v>
          </cell>
          <cell r="G612">
            <v>0</v>
          </cell>
          <cell r="H612">
            <v>0</v>
          </cell>
          <cell r="I612">
            <v>144</v>
          </cell>
          <cell r="J612">
            <v>33</v>
          </cell>
          <cell r="K612">
            <v>99</v>
          </cell>
          <cell r="N612">
            <v>15</v>
          </cell>
          <cell r="O612">
            <v>45</v>
          </cell>
        </row>
        <row r="613">
          <cell r="A613" t="str">
            <v>제주</v>
          </cell>
          <cell r="B613">
            <v>6806</v>
          </cell>
          <cell r="C613" t="str">
            <v xml:space="preserve"> 제일통신</v>
          </cell>
          <cell r="D613" t="str">
            <v>K/P</v>
          </cell>
          <cell r="E613">
            <v>40</v>
          </cell>
          <cell r="F613">
            <v>456</v>
          </cell>
          <cell r="G613">
            <v>0</v>
          </cell>
          <cell r="H613">
            <v>0</v>
          </cell>
          <cell r="I613">
            <v>456</v>
          </cell>
          <cell r="J613">
            <v>24</v>
          </cell>
          <cell r="K613">
            <v>268</v>
          </cell>
          <cell r="N613">
            <v>16</v>
          </cell>
          <cell r="O613">
            <v>188</v>
          </cell>
        </row>
        <row r="614">
          <cell r="A614" t="str">
            <v>제주</v>
          </cell>
          <cell r="B614">
            <v>6809</v>
          </cell>
          <cell r="C614" t="str">
            <v xml:space="preserve"> 한국이동통신</v>
          </cell>
          <cell r="D614" t="str">
            <v>PGR</v>
          </cell>
          <cell r="E614">
            <v>23</v>
          </cell>
          <cell r="F614">
            <v>69</v>
          </cell>
          <cell r="G614">
            <v>0</v>
          </cell>
          <cell r="H614">
            <v>0</v>
          </cell>
          <cell r="I614">
            <v>69</v>
          </cell>
          <cell r="J614">
            <v>13</v>
          </cell>
          <cell r="K614">
            <v>39</v>
          </cell>
          <cell r="N614">
            <v>10</v>
          </cell>
          <cell r="O614">
            <v>30</v>
          </cell>
        </row>
        <row r="615">
          <cell r="A615" t="str">
            <v>제주</v>
          </cell>
          <cell r="B615">
            <v>6810</v>
          </cell>
          <cell r="C615" t="str">
            <v xml:space="preserve"> 제주이동통신</v>
          </cell>
          <cell r="D615" t="str">
            <v>PGR</v>
          </cell>
          <cell r="E615">
            <v>21</v>
          </cell>
          <cell r="F615">
            <v>105</v>
          </cell>
          <cell r="G615">
            <v>0</v>
          </cell>
          <cell r="H615">
            <v>0</v>
          </cell>
          <cell r="I615">
            <v>105</v>
          </cell>
          <cell r="J615">
            <v>11</v>
          </cell>
          <cell r="K615">
            <v>55</v>
          </cell>
          <cell r="N615">
            <v>10</v>
          </cell>
          <cell r="O615">
            <v>50</v>
          </cell>
        </row>
        <row r="616">
          <cell r="A616" t="str">
            <v>제주</v>
          </cell>
          <cell r="B616">
            <v>6811</v>
          </cell>
          <cell r="C616" t="str">
            <v xml:space="preserve"> 멀티미디어제주점</v>
          </cell>
          <cell r="D616" t="str">
            <v>접수</v>
          </cell>
          <cell r="E616">
            <v>320</v>
          </cell>
          <cell r="F616">
            <v>960</v>
          </cell>
          <cell r="G616">
            <v>0</v>
          </cell>
          <cell r="H616">
            <v>0</v>
          </cell>
          <cell r="I616">
            <v>960</v>
          </cell>
          <cell r="J616">
            <v>65</v>
          </cell>
          <cell r="K616">
            <v>195</v>
          </cell>
          <cell r="N616">
            <v>41</v>
          </cell>
          <cell r="O616">
            <v>123</v>
          </cell>
          <cell r="Q616">
            <v>102</v>
          </cell>
          <cell r="R616">
            <v>306</v>
          </cell>
          <cell r="T616">
            <v>53</v>
          </cell>
          <cell r="U616">
            <v>159</v>
          </cell>
          <cell r="W616">
            <v>59</v>
          </cell>
          <cell r="X616">
            <v>177</v>
          </cell>
        </row>
        <row r="617">
          <cell r="A617" t="str">
            <v>제주</v>
          </cell>
          <cell r="B617">
            <v>6812</v>
          </cell>
          <cell r="C617" t="str">
            <v xml:space="preserve"> 삼성통신</v>
          </cell>
          <cell r="D617" t="str">
            <v>접수</v>
          </cell>
          <cell r="E617">
            <v>8</v>
          </cell>
          <cell r="F617">
            <v>24</v>
          </cell>
          <cell r="G617">
            <v>0</v>
          </cell>
          <cell r="H617">
            <v>0</v>
          </cell>
          <cell r="I617">
            <v>24</v>
          </cell>
          <cell r="J617">
            <v>2</v>
          </cell>
          <cell r="K617">
            <v>6</v>
          </cell>
          <cell r="N617">
            <v>3</v>
          </cell>
          <cell r="O617">
            <v>9</v>
          </cell>
          <cell r="Q617">
            <v>3</v>
          </cell>
          <cell r="R617">
            <v>9</v>
          </cell>
        </row>
        <row r="618">
          <cell r="A618" t="str">
            <v>제주</v>
          </cell>
          <cell r="B618">
            <v>6814</v>
          </cell>
          <cell r="C618" t="str">
            <v xml:space="preserve"> 삼일O/A</v>
          </cell>
          <cell r="D618" t="str">
            <v>O/A</v>
          </cell>
          <cell r="E618">
            <v>76</v>
          </cell>
          <cell r="F618">
            <v>695</v>
          </cell>
          <cell r="G618">
            <v>0</v>
          </cell>
          <cell r="H618">
            <v>0</v>
          </cell>
          <cell r="I618">
            <v>695</v>
          </cell>
          <cell r="N618">
            <v>10</v>
          </cell>
          <cell r="O618">
            <v>100</v>
          </cell>
          <cell r="Q618">
            <v>14</v>
          </cell>
          <cell r="R618">
            <v>140</v>
          </cell>
          <cell r="T618">
            <v>10</v>
          </cell>
          <cell r="U618">
            <v>100</v>
          </cell>
          <cell r="W618">
            <v>42</v>
          </cell>
          <cell r="X618">
            <v>355</v>
          </cell>
        </row>
        <row r="619">
          <cell r="A619" t="str">
            <v>제주</v>
          </cell>
          <cell r="B619">
            <v>6815</v>
          </cell>
          <cell r="C619" t="str">
            <v xml:space="preserve"> 제주시롯데캐논</v>
          </cell>
          <cell r="D619" t="str">
            <v>PC</v>
          </cell>
          <cell r="E619">
            <v>282</v>
          </cell>
          <cell r="F619">
            <v>4230</v>
          </cell>
          <cell r="G619">
            <v>0</v>
          </cell>
          <cell r="H619">
            <v>0</v>
          </cell>
          <cell r="I619">
            <v>4230</v>
          </cell>
          <cell r="Q619">
            <v>58</v>
          </cell>
          <cell r="R619">
            <v>870</v>
          </cell>
          <cell r="T619">
            <v>116</v>
          </cell>
          <cell r="U619">
            <v>1740</v>
          </cell>
          <cell r="W619">
            <v>108</v>
          </cell>
          <cell r="X619">
            <v>1620</v>
          </cell>
        </row>
        <row r="620">
          <cell r="A620" t="str">
            <v>제주</v>
          </cell>
          <cell r="B620">
            <v>6816</v>
          </cell>
          <cell r="C620" t="str">
            <v xml:space="preserve"> 아트피아</v>
          </cell>
          <cell r="D620" t="str">
            <v>접수</v>
          </cell>
          <cell r="E620">
            <v>47</v>
          </cell>
          <cell r="F620">
            <v>451</v>
          </cell>
          <cell r="G620">
            <v>0</v>
          </cell>
          <cell r="H620">
            <v>0</v>
          </cell>
          <cell r="I620">
            <v>451</v>
          </cell>
          <cell r="T620">
            <v>38</v>
          </cell>
          <cell r="U620">
            <v>424</v>
          </cell>
          <cell r="W620">
            <v>9</v>
          </cell>
          <cell r="X620">
            <v>27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한계원가"/>
      <sheetName val="총손익분석"/>
      <sheetName val="표준견적"/>
      <sheetName val="표준견적 (2)"/>
      <sheetName val="표준견적 (3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유통망계획"/>
      <sheetName val="표제"/>
      <sheetName val="목차"/>
      <sheetName val="운영방침"/>
      <sheetName val="판매총괄"/>
      <sheetName val="제품별판매계획"/>
      <sheetName val="환율변동"/>
      <sheetName val="지점별판매계획"/>
      <sheetName val="영업전략CA(1)"/>
      <sheetName val="영업전략PPC(2)"/>
      <sheetName val="경쟁사동향및대응전략(카)"/>
      <sheetName val="경쟁사동향(OA)"/>
      <sheetName val="시장점유계획"/>
      <sheetName val="가격운영계획"/>
      <sheetName val="표지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목차"/>
      <sheetName val="영업표지(하반기)"/>
      <sheetName val="매출(하반기)"/>
      <sheetName val="매출(하반기분석)"/>
      <sheetName val="손익(하반기)"/>
      <sheetName val="제품손익(하반기)"/>
      <sheetName val="손익(하반기분석)"/>
      <sheetName val="채권(하반기)"/>
      <sheetName val="채권(하반기대책)"/>
      <sheetName val="재고(하반기)"/>
      <sheetName val="재고(하반기대책)"/>
      <sheetName val="판관비(하반기)"/>
      <sheetName val="영업표지(중장기)"/>
      <sheetName val="환경분석"/>
      <sheetName val="매출(중장기)"/>
      <sheetName val="손익(중장기)"/>
      <sheetName val="제품손익(중장기)"/>
      <sheetName val="개발표지(하반기)"/>
      <sheetName val="PJT진행(하반기)"/>
      <sheetName val="개발비(하반기)"/>
      <sheetName val="개발시설(하반기)"/>
      <sheetName val="개발표지(중장기)"/>
      <sheetName val="PJT진행(중장기)"/>
      <sheetName val="개발시설(중장기)"/>
      <sheetName val="생산표지(하반기)"/>
      <sheetName val="생산(하반기)"/>
      <sheetName val="생산재고(하반기)"/>
      <sheetName val="생산재고(하반기대책)"/>
      <sheetName val="생산시설(하반기)"/>
      <sheetName val="생산표지(중장기)"/>
      <sheetName val="생산(중장기)"/>
      <sheetName val="생산시설(중장기)"/>
      <sheetName val="Sheet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AA"/>
      <sheetName val="인원통계"/>
      <sheetName val="Sheet1"/>
      <sheetName val="TZONEKOREA처리 (2)"/>
      <sheetName val="연수조사"/>
      <sheetName val="아남동부표지"/>
      <sheetName val="아남동부 (2)"/>
      <sheetName val="중도청산신청"/>
      <sheetName val="연구개발직무"/>
      <sheetName val="재계인사록1"/>
      <sheetName val="재계인사록"/>
      <sheetName val="전문대학출신여직원 (2)"/>
      <sheetName val="전문대학출신여직원"/>
      <sheetName val="색맹"/>
      <sheetName val="제도개선"/>
      <sheetName val="퇴직금지급절차"/>
      <sheetName val="통계자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tx2"/>
        </a:solidFill>
      </a:spPr>
      <a:bodyPr rtlCol="0" anchor="ctr"/>
      <a:lstStyle>
        <a:defPPr algn="ctr">
          <a:defRPr sz="1100"/>
        </a:defPPr>
      </a:lstStyle>
      <a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U153"/>
  <sheetViews>
    <sheetView showGridLines="0" tabSelected="1" zoomScaleNormal="100" workbookViewId="0">
      <pane xSplit="1" ySplit="28" topLeftCell="B29" activePane="bottomRight" state="frozen"/>
      <selection pane="topRight" activeCell="B1" sqref="B1"/>
      <selection pane="bottomLeft" activeCell="A25" sqref="A25"/>
      <selection pane="bottomRight"/>
    </sheetView>
  </sheetViews>
  <sheetFormatPr defaultRowHeight="15" customHeight="1"/>
  <cols>
    <col min="1" max="1" width="1.44140625" style="11" customWidth="1"/>
    <col min="2" max="2" width="1.88671875" style="20" customWidth="1"/>
    <col min="3" max="3" width="10.77734375" style="11" bestFit="1" customWidth="1"/>
    <col min="4" max="4" width="11.109375" style="23" bestFit="1" customWidth="1"/>
    <col min="5" max="5" width="6.6640625" style="4" bestFit="1" customWidth="1"/>
    <col min="6" max="6" width="9.88671875" style="4" bestFit="1" customWidth="1"/>
    <col min="7" max="7" width="9.88671875" style="4" customWidth="1"/>
    <col min="8" max="8" width="9.33203125" style="5" bestFit="1" customWidth="1"/>
    <col min="9" max="9" width="9.109375" style="4" bestFit="1" customWidth="1"/>
    <col min="10" max="10" width="8.33203125" style="4" bestFit="1" customWidth="1"/>
    <col min="11" max="11" width="8.6640625" style="4" customWidth="1"/>
    <col min="12" max="12" width="9.33203125" style="4" bestFit="1" customWidth="1"/>
    <col min="13" max="13" width="9.33203125" style="4" customWidth="1"/>
    <col min="14" max="14" width="8.77734375" style="19" bestFit="1" customWidth="1"/>
    <col min="15" max="15" width="8.88671875" style="11" customWidth="1"/>
    <col min="16" max="16" width="5.77734375" style="11" bestFit="1" customWidth="1"/>
    <col min="17" max="17" width="7" style="11" bestFit="1" customWidth="1"/>
    <col min="18" max="18" width="4.109375" style="11" customWidth="1"/>
    <col min="19" max="19" width="8.88671875" style="11"/>
    <col min="20" max="20" width="10" style="11" bestFit="1" customWidth="1"/>
    <col min="21" max="16384" width="8.88671875" style="11"/>
  </cols>
  <sheetData>
    <row r="1" spans="2:14" ht="11.25">
      <c r="B1" s="6"/>
      <c r="C1" s="7"/>
      <c r="D1" s="35" t="s">
        <v>13</v>
      </c>
      <c r="E1" s="8"/>
      <c r="F1" s="8"/>
      <c r="G1" s="8"/>
      <c r="H1" s="9"/>
      <c r="I1" s="8"/>
      <c r="J1" s="8"/>
      <c r="K1" s="8"/>
      <c r="L1" s="8"/>
      <c r="M1" s="10"/>
      <c r="N1" s="11"/>
    </row>
    <row r="2" spans="2:14" ht="11.25">
      <c r="B2" s="12"/>
      <c r="C2" s="38" t="s">
        <v>14</v>
      </c>
      <c r="D2" s="61">
        <v>43556</v>
      </c>
      <c r="E2" s="11"/>
      <c r="F2" s="11"/>
      <c r="G2" s="11"/>
      <c r="I2" s="11"/>
      <c r="J2" s="11"/>
      <c r="K2" s="11"/>
      <c r="L2" s="11"/>
      <c r="M2" s="11"/>
      <c r="N2" s="11"/>
    </row>
    <row r="3" spans="2:14" ht="11.25">
      <c r="B3" s="12"/>
      <c r="C3" s="38" t="s">
        <v>15</v>
      </c>
      <c r="D3" s="62">
        <v>100000000</v>
      </c>
      <c r="E3" s="11"/>
      <c r="F3" s="11"/>
      <c r="G3" s="11"/>
      <c r="H3" s="24"/>
      <c r="I3" s="11"/>
      <c r="J3" s="11"/>
      <c r="K3" s="11"/>
      <c r="L3" s="11"/>
      <c r="M3" s="11"/>
      <c r="N3" s="11"/>
    </row>
    <row r="4" spans="2:14" ht="11.25">
      <c r="B4" s="12"/>
      <c r="C4" s="39" t="s">
        <v>16</v>
      </c>
      <c r="D4" s="40">
        <f ca="1">OFFSET(F28,COUNT(F29:F9762),0)</f>
        <v>96791310</v>
      </c>
      <c r="E4" s="11"/>
      <c r="F4" s="11"/>
      <c r="G4" s="11"/>
      <c r="H4" s="24"/>
      <c r="I4" s="11"/>
      <c r="J4" s="11"/>
      <c r="K4" s="11"/>
      <c r="L4" s="11"/>
      <c r="M4" s="11"/>
      <c r="N4" s="11"/>
    </row>
    <row r="5" spans="2:14" ht="11.25">
      <c r="B5" s="12"/>
      <c r="C5" s="42" t="s">
        <v>17</v>
      </c>
      <c r="D5" s="66">
        <f ca="1">OFFSET(G28,COUNT(G29:G9762),0)</f>
        <v>1077090</v>
      </c>
      <c r="E5" s="11"/>
      <c r="F5" s="11"/>
      <c r="G5" s="11"/>
      <c r="H5" s="24"/>
      <c r="I5" s="11"/>
      <c r="J5" s="11"/>
      <c r="K5" s="11"/>
      <c r="L5" s="11"/>
      <c r="M5" s="11"/>
      <c r="N5" s="11"/>
    </row>
    <row r="6" spans="2:14" ht="11.25">
      <c r="B6" s="12"/>
      <c r="C6" s="36" t="s">
        <v>21</v>
      </c>
      <c r="D6" s="33">
        <f ca="1">OFFSET(M28,COUNT(M29:M9996),0)</f>
        <v>1.1333559341527234E-2</v>
      </c>
      <c r="E6" s="11"/>
      <c r="F6" s="11"/>
      <c r="G6" s="11"/>
      <c r="H6" s="24"/>
      <c r="I6" s="11"/>
      <c r="J6" s="11"/>
      <c r="K6" s="11"/>
      <c r="L6" s="11"/>
      <c r="M6" s="11"/>
      <c r="N6" s="11"/>
    </row>
    <row r="7" spans="2:14" ht="11.25">
      <c r="B7" s="12"/>
      <c r="C7" s="41" t="s">
        <v>18</v>
      </c>
      <c r="D7" s="40">
        <f ca="1">OFFSET(N28,COUNT(N29:N9996),0)</f>
        <v>1791310</v>
      </c>
      <c r="E7" s="11"/>
      <c r="F7" s="11"/>
      <c r="G7" s="11"/>
      <c r="H7" s="24"/>
      <c r="I7" s="11"/>
      <c r="J7" s="11"/>
      <c r="K7" s="11"/>
      <c r="L7" s="11"/>
      <c r="M7" s="11"/>
      <c r="N7" s="11"/>
    </row>
    <row r="8" spans="2:14" ht="11.25">
      <c r="B8" s="12"/>
      <c r="C8" s="36" t="s">
        <v>22</v>
      </c>
      <c r="D8" s="33">
        <f ca="1">OFFSET(O28,COUNT(O29:O9996),0)</f>
        <v>1.8475759341527238E-2</v>
      </c>
      <c r="E8" s="13"/>
      <c r="F8" s="11"/>
      <c r="G8" s="11"/>
      <c r="H8" s="24"/>
      <c r="I8" s="11"/>
      <c r="J8" s="11"/>
      <c r="K8" s="11"/>
      <c r="L8" s="11"/>
      <c r="M8" s="11"/>
      <c r="N8" s="11"/>
    </row>
    <row r="9" spans="2:14" ht="11.25">
      <c r="B9" s="12"/>
      <c r="C9" s="36" t="s">
        <v>23</v>
      </c>
      <c r="D9" s="32">
        <f>SUMIF(G28:G9996,"&gt;0")</f>
        <v>2557630</v>
      </c>
      <c r="E9" s="11"/>
      <c r="F9" s="11"/>
      <c r="G9" s="11"/>
      <c r="H9" s="24"/>
      <c r="I9" s="11"/>
      <c r="J9" s="11"/>
      <c r="K9" s="11"/>
      <c r="L9" s="11"/>
      <c r="M9" s="11"/>
      <c r="N9" s="11"/>
    </row>
    <row r="10" spans="2:14" ht="11.25">
      <c r="B10" s="12"/>
      <c r="C10" s="36" t="s">
        <v>34</v>
      </c>
      <c r="D10" s="34">
        <f>MAX(G28:G9996)</f>
        <v>1480540</v>
      </c>
      <c r="E10" s="11"/>
      <c r="F10" s="11"/>
      <c r="G10" s="11"/>
      <c r="H10" s="24"/>
      <c r="I10" s="11"/>
      <c r="J10" s="11"/>
      <c r="K10" s="11"/>
      <c r="L10" s="11"/>
      <c r="M10" s="11"/>
      <c r="N10" s="11"/>
    </row>
    <row r="11" spans="2:14" ht="11.25">
      <c r="B11" s="12"/>
      <c r="C11" s="36" t="s">
        <v>24</v>
      </c>
      <c r="D11" s="32">
        <f>SUMIF(G28:G9996,"&lt;0")</f>
        <v>-766320</v>
      </c>
      <c r="E11" s="11"/>
      <c r="F11" s="11"/>
      <c r="G11" s="11"/>
      <c r="H11" s="24"/>
      <c r="I11" s="11"/>
      <c r="J11" s="11"/>
      <c r="K11" s="11"/>
      <c r="L11" s="11"/>
      <c r="M11" s="11"/>
      <c r="N11" s="11"/>
    </row>
    <row r="12" spans="2:14" ht="11.25">
      <c r="B12" s="12"/>
      <c r="C12" s="36" t="s">
        <v>29</v>
      </c>
      <c r="D12" s="32">
        <f>MIN(G28:G9996)</f>
        <v>-766320</v>
      </c>
      <c r="E12" s="11"/>
      <c r="F12" s="11"/>
      <c r="G12" s="11"/>
      <c r="H12" s="24"/>
      <c r="I12" s="11"/>
      <c r="J12" s="11"/>
      <c r="K12" s="11"/>
      <c r="L12" s="11"/>
      <c r="M12" s="11"/>
      <c r="N12" s="11"/>
    </row>
    <row r="13" spans="2:14" ht="11.25">
      <c r="B13" s="12"/>
      <c r="C13" s="41" t="s">
        <v>19</v>
      </c>
      <c r="D13" s="43">
        <f>ABS(D14/D15)</f>
        <v>1.6687741413508717</v>
      </c>
      <c r="E13" s="11"/>
      <c r="F13" s="11"/>
      <c r="G13" s="11"/>
      <c r="H13" s="24"/>
      <c r="I13" s="11"/>
      <c r="J13" s="11"/>
      <c r="K13" s="11"/>
      <c r="L13" s="11"/>
      <c r="M13" s="11"/>
      <c r="N13" s="11"/>
    </row>
    <row r="14" spans="2:14" ht="11.25">
      <c r="B14" s="12"/>
      <c r="C14" s="36" t="s">
        <v>25</v>
      </c>
      <c r="D14" s="32">
        <f>SUMIF(G28:G9996, "&gt;0")/COUNTIF(G28:G9996, "&gt;0")</f>
        <v>1278815</v>
      </c>
      <c r="E14" s="11"/>
      <c r="F14" s="11"/>
      <c r="G14" s="11"/>
      <c r="H14" s="24"/>
      <c r="I14" s="11"/>
      <c r="J14" s="11"/>
      <c r="K14" s="11"/>
      <c r="L14" s="11"/>
      <c r="M14" s="11"/>
      <c r="N14" s="11"/>
    </row>
    <row r="15" spans="2:14" ht="11.25">
      <c r="B15" s="12"/>
      <c r="C15" s="36" t="s">
        <v>26</v>
      </c>
      <c r="D15" s="32">
        <f>SUMIF(G28:G9996, "&lt;0")/COUNTIF(G28:G9996, "&lt;0")</f>
        <v>-766320</v>
      </c>
      <c r="E15" s="11"/>
      <c r="F15" s="11"/>
      <c r="G15" s="11"/>
      <c r="H15" s="24"/>
      <c r="I15" s="11"/>
      <c r="J15" s="11"/>
      <c r="K15" s="11"/>
      <c r="L15" s="11"/>
      <c r="M15" s="11"/>
      <c r="N15" s="11"/>
    </row>
    <row r="16" spans="2:14" ht="11.25">
      <c r="B16" s="12"/>
      <c r="C16" s="41" t="s">
        <v>20</v>
      </c>
      <c r="D16" s="40">
        <f>COUNT(C28:C9996)</f>
        <v>4</v>
      </c>
      <c r="E16" s="11"/>
      <c r="F16" s="11"/>
      <c r="G16" s="11"/>
      <c r="H16" s="24"/>
      <c r="I16" s="11"/>
      <c r="J16" s="11"/>
      <c r="K16" s="11"/>
      <c r="L16" s="11"/>
      <c r="M16" s="11"/>
      <c r="N16" s="11"/>
    </row>
    <row r="17" spans="2:21" ht="11.25">
      <c r="B17" s="12"/>
      <c r="C17" s="36" t="s">
        <v>27</v>
      </c>
      <c r="D17" s="59">
        <f>COUNTIF(G28:G9996,"&gt;0")</f>
        <v>2</v>
      </c>
      <c r="E17" s="11"/>
      <c r="F17" s="11"/>
      <c r="G17" s="11"/>
      <c r="H17" s="24"/>
      <c r="I17" s="11"/>
      <c r="J17" s="11"/>
      <c r="K17" s="11"/>
      <c r="L17" s="11"/>
      <c r="M17" s="11"/>
      <c r="N17" s="11"/>
    </row>
    <row r="18" spans="2:21" ht="11.25">
      <c r="B18" s="12"/>
      <c r="C18" s="36" t="s">
        <v>28</v>
      </c>
      <c r="D18" s="59">
        <f>COUNTIF(G28:G9996,"&lt;0")</f>
        <v>1</v>
      </c>
      <c r="E18" s="11"/>
      <c r="F18" s="11"/>
      <c r="G18" s="11"/>
      <c r="H18" s="14"/>
      <c r="I18" s="11"/>
      <c r="J18" s="11"/>
      <c r="K18" s="11"/>
      <c r="L18" s="11"/>
      <c r="M18" s="11"/>
      <c r="N18" s="11"/>
    </row>
    <row r="19" spans="2:21" ht="11.25">
      <c r="B19" s="12"/>
      <c r="C19" s="36" t="s">
        <v>35</v>
      </c>
      <c r="D19" s="33">
        <f>D17/(D17+D18)</f>
        <v>0.66666666666666663</v>
      </c>
      <c r="E19" s="11"/>
      <c r="F19" s="11"/>
      <c r="G19" s="11"/>
      <c r="H19" s="14"/>
      <c r="I19" s="11"/>
      <c r="J19" s="11"/>
      <c r="K19" s="11"/>
      <c r="L19" s="11"/>
      <c r="M19" s="11"/>
      <c r="N19" s="11"/>
    </row>
    <row r="20" spans="2:21" ht="11.25">
      <c r="B20" s="12"/>
      <c r="C20" s="41" t="s">
        <v>40</v>
      </c>
      <c r="D20" s="43">
        <f>D19*(1+D13)</f>
        <v>1.7791827609005808</v>
      </c>
      <c r="E20" s="11"/>
      <c r="F20" s="11"/>
      <c r="G20" s="11"/>
      <c r="H20" s="15"/>
      <c r="I20" s="11"/>
      <c r="J20" s="11"/>
      <c r="K20" s="11"/>
      <c r="L20" s="11"/>
      <c r="M20" s="11"/>
      <c r="N20" s="16"/>
      <c r="O20" s="17"/>
    </row>
    <row r="21" spans="2:21" ht="11.25">
      <c r="B21" s="18"/>
      <c r="C21" s="36" t="s">
        <v>30</v>
      </c>
      <c r="D21" s="33">
        <f ca="1">OFFSET(Q28,COUNT(Q29:Q9996),0)</f>
        <v>0</v>
      </c>
      <c r="E21" s="11"/>
      <c r="F21" s="11"/>
      <c r="G21" s="11"/>
      <c r="H21" s="15"/>
      <c r="I21" s="11"/>
      <c r="J21" s="11"/>
      <c r="K21" s="11"/>
      <c r="L21" s="11"/>
      <c r="M21" s="11"/>
      <c r="N21" s="16"/>
      <c r="O21" s="17"/>
    </row>
    <row r="22" spans="2:21" ht="11.25">
      <c r="B22" s="18"/>
      <c r="C22" s="36" t="s">
        <v>31</v>
      </c>
      <c r="D22" s="33">
        <f>Q26</f>
        <v>-7.5513985242884607E-3</v>
      </c>
      <c r="E22" s="11"/>
      <c r="F22" s="11"/>
      <c r="G22" s="11"/>
      <c r="H22" s="15"/>
      <c r="I22" s="11"/>
      <c r="J22" s="11"/>
      <c r="K22" s="11"/>
      <c r="L22" s="11"/>
      <c r="M22" s="11"/>
      <c r="N22" s="16"/>
      <c r="O22" s="17"/>
    </row>
    <row r="23" spans="2:21" ht="11.25">
      <c r="B23" s="18"/>
      <c r="C23" s="36" t="s">
        <v>32</v>
      </c>
      <c r="D23" s="59">
        <f ca="1">OFFSET(R28,COUNT(R29:R9996),0)</f>
        <v>0</v>
      </c>
      <c r="E23" s="11"/>
      <c r="F23" s="11"/>
      <c r="G23" s="11"/>
      <c r="H23" s="15"/>
      <c r="I23" s="11"/>
      <c r="J23" s="11"/>
      <c r="K23" s="11"/>
      <c r="L23" s="11"/>
      <c r="M23" s="11"/>
      <c r="N23" s="16"/>
      <c r="O23" s="17"/>
    </row>
    <row r="24" spans="2:21" ht="12" thickBot="1">
      <c r="B24" s="18"/>
      <c r="C24" s="37" t="s">
        <v>33</v>
      </c>
      <c r="D24" s="60">
        <f>R26</f>
        <v>1</v>
      </c>
      <c r="E24" s="11"/>
      <c r="F24" s="11"/>
      <c r="G24" s="11"/>
      <c r="H24" s="15"/>
      <c r="I24" s="11"/>
      <c r="J24" s="11"/>
      <c r="K24" s="11"/>
      <c r="L24" s="11"/>
      <c r="M24" s="11"/>
      <c r="N24" s="16"/>
      <c r="O24" s="17"/>
    </row>
    <row r="25" spans="2:21" ht="12" thickTop="1">
      <c r="B25" s="18"/>
      <c r="C25" s="1"/>
      <c r="D25" s="25"/>
      <c r="E25" s="2"/>
      <c r="F25" s="2"/>
      <c r="G25" s="2"/>
      <c r="H25" s="3"/>
      <c r="I25" s="2"/>
      <c r="J25" s="2"/>
      <c r="K25" s="2"/>
      <c r="L25" s="2"/>
      <c r="M25" s="2"/>
    </row>
    <row r="26" spans="2:21" ht="11.25">
      <c r="B26" s="18"/>
      <c r="C26" s="57"/>
      <c r="D26" s="54"/>
      <c r="E26" s="55"/>
      <c r="F26" s="55"/>
      <c r="G26" s="56"/>
      <c r="H26" s="67" t="s">
        <v>12</v>
      </c>
      <c r="I26" s="67"/>
      <c r="J26" s="67"/>
      <c r="K26" s="67"/>
      <c r="L26" s="67"/>
      <c r="M26" s="50"/>
      <c r="N26" s="51"/>
      <c r="O26" s="52"/>
      <c r="P26" s="53"/>
      <c r="Q26" s="58">
        <f>MIN(Q28:Q9829)</f>
        <v>-7.5513985242884607E-3</v>
      </c>
      <c r="R26" s="31">
        <f>MAX(R28:R9996)</f>
        <v>1</v>
      </c>
      <c r="S26" s="18"/>
    </row>
    <row r="27" spans="2:21" ht="11.25">
      <c r="C27" s="44" t="s">
        <v>3</v>
      </c>
      <c r="D27" s="45" t="s">
        <v>4</v>
      </c>
      <c r="E27" s="46" t="s">
        <v>5</v>
      </c>
      <c r="F27" s="46" t="s">
        <v>0</v>
      </c>
      <c r="G27" s="46" t="s">
        <v>10</v>
      </c>
      <c r="H27" s="46" t="s">
        <v>6</v>
      </c>
      <c r="I27" s="47" t="s">
        <v>9</v>
      </c>
      <c r="J27" s="46" t="s">
        <v>2</v>
      </c>
      <c r="K27" s="46" t="s">
        <v>36</v>
      </c>
      <c r="L27" s="46" t="s">
        <v>37</v>
      </c>
      <c r="M27" s="46" t="s">
        <v>7</v>
      </c>
      <c r="N27" s="44" t="s">
        <v>8</v>
      </c>
      <c r="O27" s="48" t="s">
        <v>11</v>
      </c>
      <c r="P27" s="44" t="s">
        <v>1</v>
      </c>
      <c r="Q27" s="44" t="s">
        <v>38</v>
      </c>
      <c r="R27" s="44" t="s">
        <v>39</v>
      </c>
      <c r="S27" s="18"/>
    </row>
    <row r="28" spans="2:21" ht="11.25">
      <c r="C28" s="27">
        <f>D2</f>
        <v>43556</v>
      </c>
      <c r="D28" s="28">
        <v>1000</v>
      </c>
      <c r="E28" s="26">
        <f>F28/D28</f>
        <v>100000</v>
      </c>
      <c r="F28" s="26">
        <f>D3</f>
        <v>100000000</v>
      </c>
      <c r="G28" s="26">
        <v>0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26">
        <v>0</v>
      </c>
      <c r="N28" s="26">
        <f>G28</f>
        <v>0</v>
      </c>
      <c r="O28" s="29">
        <v>0</v>
      </c>
      <c r="P28" s="30">
        <f>D28</f>
        <v>1000</v>
      </c>
      <c r="Q28" s="29">
        <f>+(D28-P28)/P28</f>
        <v>0</v>
      </c>
      <c r="R28" s="31">
        <v>0</v>
      </c>
      <c r="T28" s="21"/>
    </row>
    <row r="29" spans="2:21" ht="11.25">
      <c r="C29" s="27">
        <v>43557</v>
      </c>
      <c r="D29" s="28">
        <f>F29/E29</f>
        <v>1014.8054</v>
      </c>
      <c r="E29" s="26">
        <f>IF(H28="",E28,E28+H28/D28)</f>
        <v>100000</v>
      </c>
      <c r="F29" s="26">
        <f>F28+H28+G29</f>
        <v>101480540</v>
      </c>
      <c r="G29" s="26">
        <f>I29-J29+K29+L29</f>
        <v>1480540</v>
      </c>
      <c r="H29" s="49">
        <v>0</v>
      </c>
      <c r="I29" s="49">
        <v>1500000</v>
      </c>
      <c r="J29" s="49">
        <v>19960</v>
      </c>
      <c r="K29" s="49">
        <v>500</v>
      </c>
      <c r="L29" s="49">
        <v>0</v>
      </c>
      <c r="M29" s="29">
        <f>(D29-D28)/$D$28</f>
        <v>1.4805399999999963E-2</v>
      </c>
      <c r="N29" s="26">
        <f>N28+G29</f>
        <v>1480540</v>
      </c>
      <c r="O29" s="29">
        <f>(D29-$D$28)/$D$28</f>
        <v>1.4805399999999963E-2</v>
      </c>
      <c r="P29" s="30">
        <f>MAX(P28,D29)</f>
        <v>1014.8054</v>
      </c>
      <c r="Q29" s="29">
        <f>+(D29-P29)/P29</f>
        <v>0</v>
      </c>
      <c r="R29" s="31">
        <f>IF(P29=P28,R28+1,0)</f>
        <v>0</v>
      </c>
    </row>
    <row r="30" spans="2:21" ht="11.25">
      <c r="B30" s="11"/>
      <c r="C30" s="27">
        <v>43558</v>
      </c>
      <c r="D30" s="28">
        <f t="shared" ref="D30:D31" si="0">F30/E30</f>
        <v>1007.1422</v>
      </c>
      <c r="E30" s="31">
        <f t="shared" ref="E30:E31" si="1">IF(H29="",E29,E29+H29/D29)</f>
        <v>100000</v>
      </c>
      <c r="F30" s="31">
        <f t="shared" ref="F30:F31" si="2">F29+H29+G30</f>
        <v>100714220</v>
      </c>
      <c r="G30" s="31">
        <f t="shared" ref="G30:G31" si="3">I30-J30+K30+L30</f>
        <v>-766320</v>
      </c>
      <c r="H30" s="49">
        <v>-5000000</v>
      </c>
      <c r="I30" s="49">
        <v>-756000</v>
      </c>
      <c r="J30" s="49">
        <v>10770</v>
      </c>
      <c r="K30" s="49">
        <v>450</v>
      </c>
      <c r="L30" s="49">
        <v>0</v>
      </c>
      <c r="M30" s="29">
        <f t="shared" ref="M30:M31" si="4">(D30-D29)/$D$28</f>
        <v>-7.6631999999999603E-3</v>
      </c>
      <c r="N30" s="31">
        <f t="shared" ref="N30:N31" si="5">N29+G30</f>
        <v>714220</v>
      </c>
      <c r="O30" s="29">
        <f t="shared" ref="O30:O31" si="6">(D30-$D$28)/$D$28</f>
        <v>7.1422000000000022E-3</v>
      </c>
      <c r="P30" s="30">
        <f t="shared" ref="P30:P31" si="7">MAX(P29,D30)</f>
        <v>1014.8054</v>
      </c>
      <c r="Q30" s="29">
        <f t="shared" ref="Q30:Q31" si="8">+(D30-P30)/P30</f>
        <v>-7.5513985242884607E-3</v>
      </c>
      <c r="R30" s="31">
        <f t="shared" ref="R30:R31" si="9">IF(P30=P29,R29+1,0)</f>
        <v>1</v>
      </c>
      <c r="T30" s="21"/>
      <c r="U30" s="22"/>
    </row>
    <row r="31" spans="2:21" ht="11.25">
      <c r="B31" s="11"/>
      <c r="C31" s="27">
        <v>43559</v>
      </c>
      <c r="D31" s="28">
        <f t="shared" si="0"/>
        <v>1018.4757593415272</v>
      </c>
      <c r="E31" s="31">
        <f t="shared" si="1"/>
        <v>95035.457753632014</v>
      </c>
      <c r="F31" s="31">
        <f t="shared" si="2"/>
        <v>96791310</v>
      </c>
      <c r="G31" s="31">
        <f t="shared" si="3"/>
        <v>1077090</v>
      </c>
      <c r="H31" s="49">
        <v>0</v>
      </c>
      <c r="I31" s="49">
        <v>1084000</v>
      </c>
      <c r="J31" s="49">
        <v>7140</v>
      </c>
      <c r="K31" s="49">
        <v>230</v>
      </c>
      <c r="L31" s="49">
        <v>0</v>
      </c>
      <c r="M31" s="29">
        <f t="shared" si="4"/>
        <v>1.1333559341527234E-2</v>
      </c>
      <c r="N31" s="31">
        <f t="shared" si="5"/>
        <v>1791310</v>
      </c>
      <c r="O31" s="29">
        <f t="shared" si="6"/>
        <v>1.8475759341527238E-2</v>
      </c>
      <c r="P31" s="30">
        <f t="shared" si="7"/>
        <v>1018.4757593415272</v>
      </c>
      <c r="Q31" s="29">
        <f t="shared" si="8"/>
        <v>0</v>
      </c>
      <c r="R31" s="31">
        <f t="shared" si="9"/>
        <v>0</v>
      </c>
      <c r="T31" s="21"/>
    </row>
    <row r="32" spans="2:21" ht="11.25">
      <c r="B32" s="11"/>
    </row>
    <row r="33" spans="2:2" ht="11.25">
      <c r="B33" s="11"/>
    </row>
    <row r="34" spans="2:2" ht="11.25">
      <c r="B34" s="11"/>
    </row>
    <row r="35" spans="2:2" ht="11.25">
      <c r="B35" s="11"/>
    </row>
    <row r="36" spans="2:2" ht="11.25">
      <c r="B36" s="11"/>
    </row>
    <row r="37" spans="2:2" ht="11.25">
      <c r="B37" s="11"/>
    </row>
    <row r="38" spans="2:2" ht="11.25">
      <c r="B38" s="11"/>
    </row>
    <row r="39" spans="2:2" ht="11.25">
      <c r="B39" s="11"/>
    </row>
    <row r="40" spans="2:2" ht="11.25">
      <c r="B40" s="11"/>
    </row>
    <row r="41" spans="2:2" ht="11.25">
      <c r="B41" s="11"/>
    </row>
    <row r="42" spans="2:2" ht="11.25">
      <c r="B42" s="11"/>
    </row>
    <row r="43" spans="2:2" ht="11.25">
      <c r="B43" s="11"/>
    </row>
    <row r="44" spans="2:2" ht="11.25">
      <c r="B44" s="11"/>
    </row>
    <row r="45" spans="2:2" ht="11.25">
      <c r="B45" s="11"/>
    </row>
    <row r="46" spans="2:2" ht="11.25">
      <c r="B46" s="11"/>
    </row>
    <row r="47" spans="2:2" ht="11.25">
      <c r="B47" s="11"/>
    </row>
    <row r="48" spans="2:2" ht="11.25">
      <c r="B48" s="11"/>
    </row>
    <row r="49" spans="2:2" ht="11.25">
      <c r="B49" s="11"/>
    </row>
    <row r="50" spans="2:2" ht="11.25">
      <c r="B50" s="11"/>
    </row>
    <row r="51" spans="2:2" ht="11.25">
      <c r="B51" s="11"/>
    </row>
    <row r="52" spans="2:2" ht="11.25">
      <c r="B52" s="11"/>
    </row>
    <row r="53" spans="2:2" ht="11.25">
      <c r="B53" s="11"/>
    </row>
    <row r="54" spans="2:2" ht="11.25">
      <c r="B54" s="11"/>
    </row>
    <row r="55" spans="2:2" ht="11.25">
      <c r="B55" s="11"/>
    </row>
    <row r="56" spans="2:2" ht="11.25">
      <c r="B56" s="11"/>
    </row>
    <row r="57" spans="2:2" ht="11.25">
      <c r="B57" s="11"/>
    </row>
    <row r="58" spans="2:2" ht="11.25">
      <c r="B58" s="11"/>
    </row>
    <row r="59" spans="2:2" ht="11.25">
      <c r="B59" s="11"/>
    </row>
    <row r="60" spans="2:2" ht="11.25">
      <c r="B60" s="11"/>
    </row>
    <row r="61" spans="2:2" ht="11.25">
      <c r="B61" s="11"/>
    </row>
    <row r="62" spans="2:2" ht="11.25">
      <c r="B62" s="11"/>
    </row>
    <row r="63" spans="2:2" ht="11.25">
      <c r="B63" s="11"/>
    </row>
    <row r="64" spans="2:2" ht="11.25">
      <c r="B64" s="11"/>
    </row>
    <row r="65" spans="2:2" ht="11.25">
      <c r="B65" s="11"/>
    </row>
    <row r="66" spans="2:2" ht="11.25">
      <c r="B66" s="11"/>
    </row>
    <row r="67" spans="2:2" ht="11.25">
      <c r="B67" s="11"/>
    </row>
    <row r="68" spans="2:2" ht="11.25">
      <c r="B68" s="11"/>
    </row>
    <row r="69" spans="2:2" ht="11.25">
      <c r="B69" s="11"/>
    </row>
    <row r="70" spans="2:2" ht="11.25">
      <c r="B70" s="11"/>
    </row>
    <row r="71" spans="2:2" ht="11.25">
      <c r="B71" s="11"/>
    </row>
    <row r="72" spans="2:2" ht="11.25">
      <c r="B72" s="11"/>
    </row>
    <row r="73" spans="2:2" ht="11.25">
      <c r="B73" s="11"/>
    </row>
    <row r="74" spans="2:2" ht="11.25">
      <c r="B74" s="11"/>
    </row>
    <row r="75" spans="2:2" ht="11.25">
      <c r="B75" s="11"/>
    </row>
    <row r="76" spans="2:2" ht="11.25">
      <c r="B76" s="11"/>
    </row>
    <row r="77" spans="2:2" ht="11.25">
      <c r="B77" s="11"/>
    </row>
    <row r="78" spans="2:2" ht="11.25">
      <c r="B78" s="11"/>
    </row>
    <row r="79" spans="2:2" ht="11.25">
      <c r="B79" s="11"/>
    </row>
    <row r="80" spans="2:2" ht="11.25">
      <c r="B80" s="11"/>
    </row>
    <row r="81" spans="2:2" ht="11.25">
      <c r="B81" s="11"/>
    </row>
    <row r="82" spans="2:2" ht="11.25">
      <c r="B82" s="11"/>
    </row>
    <row r="83" spans="2:2" ht="11.25">
      <c r="B83" s="11"/>
    </row>
    <row r="84" spans="2:2" ht="11.25">
      <c r="B84" s="11"/>
    </row>
    <row r="85" spans="2:2" ht="11.25">
      <c r="B85" s="11"/>
    </row>
    <row r="86" spans="2:2" ht="11.25">
      <c r="B86" s="11"/>
    </row>
    <row r="87" spans="2:2" ht="11.25">
      <c r="B87" s="11"/>
    </row>
    <row r="88" spans="2:2" ht="11.25">
      <c r="B88" s="11"/>
    </row>
    <row r="89" spans="2:2" ht="11.25">
      <c r="B89" s="11"/>
    </row>
    <row r="90" spans="2:2" ht="11.25">
      <c r="B90" s="11"/>
    </row>
    <row r="91" spans="2:2" ht="11.25">
      <c r="B91" s="11"/>
    </row>
    <row r="92" spans="2:2" ht="11.25">
      <c r="B92" s="11"/>
    </row>
    <row r="93" spans="2:2" ht="11.25">
      <c r="B93" s="11"/>
    </row>
    <row r="94" spans="2:2" ht="11.25">
      <c r="B94" s="11"/>
    </row>
    <row r="95" spans="2:2" ht="11.25">
      <c r="B95" s="11"/>
    </row>
    <row r="96" spans="2:2" ht="11.25">
      <c r="B96" s="11"/>
    </row>
    <row r="97" spans="2:2" ht="11.25">
      <c r="B97" s="11"/>
    </row>
    <row r="98" spans="2:2" ht="11.25">
      <c r="B98" s="11"/>
    </row>
    <row r="99" spans="2:2" ht="11.25">
      <c r="B99" s="11"/>
    </row>
    <row r="100" spans="2:2" ht="11.25">
      <c r="B100" s="11"/>
    </row>
    <row r="101" spans="2:2" ht="11.25">
      <c r="B101" s="11"/>
    </row>
    <row r="102" spans="2:2" ht="11.25">
      <c r="B102" s="11"/>
    </row>
    <row r="103" spans="2:2" ht="11.25">
      <c r="B103" s="11"/>
    </row>
    <row r="104" spans="2:2" ht="11.25">
      <c r="B104" s="11"/>
    </row>
    <row r="105" spans="2:2" ht="11.25">
      <c r="B105" s="11"/>
    </row>
    <row r="106" spans="2:2" ht="11.25">
      <c r="B106" s="11"/>
    </row>
    <row r="107" spans="2:2" ht="11.25">
      <c r="B107" s="11"/>
    </row>
    <row r="108" spans="2:2" ht="11.25">
      <c r="B108" s="11"/>
    </row>
    <row r="109" spans="2:2" ht="11.25">
      <c r="B109" s="11"/>
    </row>
    <row r="110" spans="2:2" ht="11.25">
      <c r="B110" s="11"/>
    </row>
    <row r="111" spans="2:2" ht="11.25">
      <c r="B111" s="11"/>
    </row>
    <row r="112" spans="2:2" ht="11.25">
      <c r="B112" s="11"/>
    </row>
    <row r="113" spans="2:2" ht="11.25">
      <c r="B113" s="11"/>
    </row>
    <row r="114" spans="2:2" ht="11.25">
      <c r="B114" s="11"/>
    </row>
    <row r="115" spans="2:2" ht="11.25">
      <c r="B115" s="11"/>
    </row>
    <row r="116" spans="2:2" ht="11.25">
      <c r="B116" s="11"/>
    </row>
    <row r="117" spans="2:2" ht="11.25">
      <c r="B117" s="11"/>
    </row>
    <row r="118" spans="2:2" ht="11.25">
      <c r="B118" s="11"/>
    </row>
    <row r="119" spans="2:2" ht="11.25">
      <c r="B119" s="11"/>
    </row>
    <row r="120" spans="2:2" ht="11.25">
      <c r="B120" s="11"/>
    </row>
    <row r="121" spans="2:2" ht="11.25">
      <c r="B121" s="11"/>
    </row>
    <row r="122" spans="2:2" ht="11.25">
      <c r="B122" s="11"/>
    </row>
    <row r="123" spans="2:2" ht="11.25">
      <c r="B123" s="11"/>
    </row>
    <row r="124" spans="2:2" ht="11.25">
      <c r="B124" s="11"/>
    </row>
    <row r="125" spans="2:2" ht="11.25">
      <c r="B125" s="11"/>
    </row>
    <row r="126" spans="2:2" ht="11.25">
      <c r="B126" s="11"/>
    </row>
    <row r="127" spans="2:2" ht="11.25">
      <c r="B127" s="11"/>
    </row>
    <row r="128" spans="2:2" ht="11.25">
      <c r="B128" s="11"/>
    </row>
    <row r="129" spans="2:2" ht="11.25">
      <c r="B129" s="11"/>
    </row>
    <row r="130" spans="2:2" ht="11.25">
      <c r="B130" s="11"/>
    </row>
    <row r="131" spans="2:2" ht="11.25">
      <c r="B131" s="11"/>
    </row>
    <row r="132" spans="2:2" ht="11.25">
      <c r="B132" s="11"/>
    </row>
    <row r="133" spans="2:2" ht="11.25">
      <c r="B133" s="11"/>
    </row>
    <row r="134" spans="2:2" ht="11.25">
      <c r="B134" s="11"/>
    </row>
    <row r="135" spans="2:2" ht="11.25">
      <c r="B135" s="11"/>
    </row>
    <row r="136" spans="2:2" ht="11.25">
      <c r="B136" s="11"/>
    </row>
    <row r="137" spans="2:2" ht="11.25">
      <c r="B137" s="11"/>
    </row>
    <row r="138" spans="2:2" ht="11.25">
      <c r="B138" s="11"/>
    </row>
    <row r="139" spans="2:2" ht="11.25">
      <c r="B139" s="11"/>
    </row>
    <row r="140" spans="2:2" ht="11.25">
      <c r="B140" s="11"/>
    </row>
    <row r="141" spans="2:2" ht="11.25">
      <c r="B141" s="11"/>
    </row>
    <row r="142" spans="2:2" ht="11.25">
      <c r="B142" s="11"/>
    </row>
    <row r="143" spans="2:2" ht="11.25">
      <c r="B143" s="11"/>
    </row>
    <row r="144" spans="2:2" ht="11.25">
      <c r="B144" s="11"/>
    </row>
    <row r="145" spans="2:2" ht="11.25">
      <c r="B145" s="11"/>
    </row>
    <row r="146" spans="2:2" ht="11.25">
      <c r="B146" s="11"/>
    </row>
    <row r="147" spans="2:2" ht="11.25">
      <c r="B147" s="11"/>
    </row>
    <row r="148" spans="2:2" ht="11.25">
      <c r="B148" s="11"/>
    </row>
    <row r="149" spans="2:2" ht="11.25">
      <c r="B149" s="11"/>
    </row>
    <row r="150" spans="2:2" ht="11.25">
      <c r="B150" s="11"/>
    </row>
    <row r="151" spans="2:2" ht="11.25">
      <c r="B151" s="11"/>
    </row>
    <row r="152" spans="2:2" ht="11.25">
      <c r="B152" s="11"/>
    </row>
    <row r="153" spans="2:2" ht="11.25">
      <c r="B153" s="11"/>
    </row>
  </sheetData>
  <mergeCells count="1">
    <mergeCell ref="H26:L26"/>
  </mergeCells>
  <phoneticPr fontId="3" type="noConversion"/>
  <conditionalFormatting sqref="E15:G16">
    <cfRule type="cellIs" dxfId="3" priority="7" stopIfTrue="1" operator="notEqual">
      <formula>0</formula>
    </cfRule>
  </conditionalFormatting>
  <conditionalFormatting sqref="D5:D8">
    <cfRule type="cellIs" dxfId="2" priority="8" operator="greaterThan">
      <formula>0</formula>
    </cfRule>
    <cfRule type="cellIs" dxfId="1" priority="9" operator="lessThan">
      <formula>0</formula>
    </cfRule>
  </conditionalFormatting>
  <conditionalFormatting sqref="A1">
    <cfRule type="cellIs" dxfId="0" priority="1" operator="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32"/>
  <sheetViews>
    <sheetView showGridLines="0" zoomScale="85" zoomScaleNormal="85" workbookViewId="0"/>
  </sheetViews>
  <sheetFormatPr defaultRowHeight="13.5"/>
  <cols>
    <col min="1" max="1" width="16.5546875" bestFit="1" customWidth="1"/>
    <col min="2" max="2" width="104.109375" customWidth="1"/>
    <col min="3" max="3" width="35.21875" bestFit="1" customWidth="1"/>
  </cols>
  <sheetData>
    <row r="1" spans="1:2">
      <c r="A1" s="65" t="s">
        <v>41</v>
      </c>
      <c r="B1" s="64" t="s">
        <v>69</v>
      </c>
    </row>
    <row r="2" spans="1:2">
      <c r="A2" s="63" t="s">
        <v>60</v>
      </c>
      <c r="B2" t="s">
        <v>70</v>
      </c>
    </row>
    <row r="3" spans="1:2">
      <c r="B3" t="s">
        <v>61</v>
      </c>
    </row>
    <row r="4" spans="1:2">
      <c r="A4" s="64"/>
      <c r="B4" s="64" t="s">
        <v>71</v>
      </c>
    </row>
    <row r="5" spans="1:2">
      <c r="A5" s="63" t="s">
        <v>58</v>
      </c>
      <c r="B5" t="s">
        <v>62</v>
      </c>
    </row>
    <row r="6" spans="1:2">
      <c r="B6" t="s">
        <v>92</v>
      </c>
    </row>
    <row r="7" spans="1:2">
      <c r="B7" t="s">
        <v>63</v>
      </c>
    </row>
    <row r="8" spans="1:2">
      <c r="A8" s="64"/>
      <c r="B8" s="64" t="s">
        <v>59</v>
      </c>
    </row>
    <row r="9" spans="1:2">
      <c r="A9" s="63" t="s">
        <v>72</v>
      </c>
    </row>
    <row r="10" spans="1:2">
      <c r="A10" t="s">
        <v>14</v>
      </c>
      <c r="B10" t="s">
        <v>67</v>
      </c>
    </row>
    <row r="11" spans="1:2">
      <c r="A11" t="s">
        <v>15</v>
      </c>
      <c r="B11" t="s">
        <v>68</v>
      </c>
    </row>
    <row r="12" spans="1:2">
      <c r="A12" t="s">
        <v>16</v>
      </c>
      <c r="B12" t="s">
        <v>64</v>
      </c>
    </row>
    <row r="13" spans="1:2">
      <c r="A13" t="s">
        <v>17</v>
      </c>
      <c r="B13" t="s">
        <v>65</v>
      </c>
    </row>
    <row r="14" spans="1:2">
      <c r="A14" t="s">
        <v>42</v>
      </c>
      <c r="B14" t="s">
        <v>66</v>
      </c>
    </row>
    <row r="15" spans="1:2">
      <c r="A15" t="s">
        <v>18</v>
      </c>
      <c r="B15" t="s">
        <v>74</v>
      </c>
    </row>
    <row r="16" spans="1:2">
      <c r="A16" t="s">
        <v>43</v>
      </c>
      <c r="B16" t="s">
        <v>75</v>
      </c>
    </row>
    <row r="17" spans="1:3">
      <c r="A17" t="s">
        <v>44</v>
      </c>
      <c r="B17" t="s">
        <v>76</v>
      </c>
    </row>
    <row r="18" spans="1:3">
      <c r="A18" t="s">
        <v>45</v>
      </c>
      <c r="B18" t="s">
        <v>73</v>
      </c>
    </row>
    <row r="19" spans="1:3">
      <c r="A19" t="s">
        <v>46</v>
      </c>
      <c r="B19" t="s">
        <v>78</v>
      </c>
    </row>
    <row r="20" spans="1:3">
      <c r="A20" t="s">
        <v>47</v>
      </c>
      <c r="B20" t="s">
        <v>77</v>
      </c>
    </row>
    <row r="21" spans="1:3">
      <c r="A21" t="s">
        <v>19</v>
      </c>
      <c r="B21" t="s">
        <v>81</v>
      </c>
    </row>
    <row r="22" spans="1:3">
      <c r="A22" t="s">
        <v>48</v>
      </c>
      <c r="B22" t="s">
        <v>79</v>
      </c>
    </row>
    <row r="23" spans="1:3">
      <c r="A23" t="s">
        <v>49</v>
      </c>
      <c r="B23" t="s">
        <v>80</v>
      </c>
    </row>
    <row r="24" spans="1:3">
      <c r="A24" t="s">
        <v>20</v>
      </c>
      <c r="B24" t="s">
        <v>82</v>
      </c>
    </row>
    <row r="25" spans="1:3">
      <c r="A25" t="s">
        <v>50</v>
      </c>
      <c r="B25" t="s">
        <v>83</v>
      </c>
    </row>
    <row r="26" spans="1:3">
      <c r="A26" t="s">
        <v>51</v>
      </c>
      <c r="B26" t="s">
        <v>84</v>
      </c>
    </row>
    <row r="27" spans="1:3">
      <c r="A27" t="s">
        <v>52</v>
      </c>
      <c r="B27" t="s">
        <v>85</v>
      </c>
      <c r="C27" t="s">
        <v>86</v>
      </c>
    </row>
    <row r="28" spans="1:3">
      <c r="A28" t="s">
        <v>53</v>
      </c>
      <c r="B28" t="s">
        <v>93</v>
      </c>
      <c r="C28" t="s">
        <v>91</v>
      </c>
    </row>
    <row r="29" spans="1:3">
      <c r="A29" t="s">
        <v>54</v>
      </c>
      <c r="B29" t="s">
        <v>87</v>
      </c>
    </row>
    <row r="30" spans="1:3">
      <c r="A30" t="s">
        <v>55</v>
      </c>
      <c r="B30" t="s">
        <v>90</v>
      </c>
    </row>
    <row r="31" spans="1:3">
      <c r="A31" t="s">
        <v>56</v>
      </c>
      <c r="B31" t="s">
        <v>88</v>
      </c>
    </row>
    <row r="32" spans="1:3">
      <c r="A32" s="64" t="s">
        <v>57</v>
      </c>
      <c r="B32" s="64" t="s">
        <v>89</v>
      </c>
      <c r="C32" s="64"/>
    </row>
  </sheetData>
  <phoneticPr fontId="3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매매일지</vt:lpstr>
      <vt:lpstr>안내</vt:lpstr>
    </vt:vector>
  </TitlesOfParts>
  <Company>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run1</dc:creator>
  <cp:lastModifiedBy>TSignal3</cp:lastModifiedBy>
  <cp:lastPrinted>2011-11-09T01:36:48Z</cp:lastPrinted>
  <dcterms:created xsi:type="dcterms:W3CDTF">2008-10-15T01:17:02Z</dcterms:created>
  <dcterms:modified xsi:type="dcterms:W3CDTF">2019-05-08T08:46:52Z</dcterms:modified>
</cp:coreProperties>
</file>